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rive_C\Desktop\Прайс сайт\"/>
    </mc:Choice>
  </mc:AlternateContent>
  <bookViews>
    <workbookView xWindow="-25320" yWindow="225" windowWidth="24240" windowHeight="13740" tabRatio="861" activeTab="1"/>
  </bookViews>
  <sheets>
    <sheet name="Лилии в упаковке" sheetId="13" r:id="rId1"/>
    <sheet name="Луковичные в упаковке" sheetId="5" r:id="rId2"/>
    <sheet name="Многолетники в упаковке" sheetId="7" r:id="rId3"/>
  </sheets>
  <definedNames>
    <definedName name="_xlnm._FilterDatabase" localSheetId="0" hidden="1">'Лилии в упаковке'!$A$15:$P$785</definedName>
    <definedName name="_xlnm._FilterDatabase" localSheetId="1" hidden="1">'Луковичные в упаковке'!$A$15:$N$1053</definedName>
    <definedName name="_xlnm._FilterDatabase" localSheetId="2" hidden="1">'Многолетники в упаковке'!$B$15:$N$130</definedName>
    <definedName name="_xlnm.Print_Titles" localSheetId="0">'Лилии в упаковке'!$14:$14</definedName>
    <definedName name="_xlnm.Print_Titles" localSheetId="2">'Многолетники в упаковке'!$14:$14</definedName>
    <definedName name="_xlnm.Print_Area" localSheetId="0">'Лилии в упаковке'!$B$1:$M$288</definedName>
    <definedName name="_xlnm.Print_Area" localSheetId="1">'Луковичные в упаковке'!$B$1:$M$696</definedName>
    <definedName name="_xlnm.Print_Area" localSheetId="2">'Многолетники в упаковке'!$B$1:$M$397</definedName>
  </definedNames>
  <calcPr calcId="162913" refMode="R1C1"/>
</workbook>
</file>

<file path=xl/calcChain.xml><?xml version="1.0" encoding="utf-8"?>
<calcChain xmlns="http://schemas.openxmlformats.org/spreadsheetml/2006/main">
  <c r="H683" i="5" l="1"/>
  <c r="H682" i="5"/>
  <c r="H681" i="5"/>
  <c r="H680" i="5"/>
  <c r="H679" i="5"/>
  <c r="H678" i="5"/>
  <c r="H677" i="5"/>
  <c r="H676" i="5"/>
  <c r="H675" i="5"/>
  <c r="H674" i="5"/>
  <c r="H673" i="5"/>
  <c r="H672" i="5"/>
  <c r="H671" i="5"/>
  <c r="H670" i="5"/>
  <c r="H669" i="5"/>
  <c r="H668" i="5"/>
  <c r="H667" i="5"/>
  <c r="H666" i="5"/>
  <c r="H665" i="5"/>
  <c r="H664" i="5"/>
  <c r="H663" i="5"/>
  <c r="H662" i="5"/>
  <c r="H661" i="5"/>
  <c r="H660" i="5"/>
  <c r="H659" i="5"/>
  <c r="H658" i="5"/>
  <c r="H657" i="5"/>
  <c r="H656" i="5"/>
  <c r="H655" i="5"/>
  <c r="H654" i="5"/>
  <c r="H653" i="5"/>
  <c r="H652" i="5"/>
  <c r="H651" i="5"/>
  <c r="H650" i="5"/>
  <c r="H649" i="5"/>
  <c r="H648" i="5"/>
  <c r="H647" i="5"/>
  <c r="H646" i="5"/>
  <c r="H645" i="5"/>
  <c r="H644" i="5"/>
  <c r="H643" i="5"/>
  <c r="H642" i="5"/>
  <c r="H641" i="5"/>
  <c r="H640" i="5"/>
  <c r="H639" i="5"/>
  <c r="H638" i="5"/>
  <c r="H637" i="5"/>
  <c r="H636" i="5"/>
  <c r="H635" i="5"/>
  <c r="H634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19" i="13" l="1"/>
  <c r="N19" i="13"/>
  <c r="H20" i="13"/>
  <c r="N20" i="13"/>
  <c r="H21" i="13"/>
  <c r="N21" i="13"/>
  <c r="H22" i="13"/>
  <c r="N22" i="13"/>
  <c r="H23" i="13"/>
  <c r="N23" i="13"/>
  <c r="H25" i="13"/>
  <c r="N25" i="13"/>
  <c r="H26" i="13"/>
  <c r="N26" i="13"/>
  <c r="H27" i="13"/>
  <c r="N27" i="13"/>
  <c r="H28" i="13"/>
  <c r="N28" i="13"/>
  <c r="H29" i="13"/>
  <c r="N29" i="13"/>
  <c r="H30" i="13"/>
  <c r="N30" i="13"/>
  <c r="H32" i="13"/>
  <c r="N32" i="13"/>
  <c r="H33" i="13"/>
  <c r="N33" i="13"/>
  <c r="H34" i="13"/>
  <c r="N34" i="13"/>
  <c r="H35" i="13"/>
  <c r="N35" i="13"/>
  <c r="H36" i="13"/>
  <c r="N36" i="13"/>
  <c r="H37" i="13"/>
  <c r="N37" i="13"/>
  <c r="H38" i="13"/>
  <c r="N38" i="13"/>
  <c r="H39" i="13"/>
  <c r="N39" i="13"/>
  <c r="H40" i="13"/>
  <c r="N40" i="13"/>
  <c r="H41" i="13"/>
  <c r="N41" i="13"/>
  <c r="H42" i="13"/>
  <c r="N42" i="13"/>
  <c r="H43" i="13"/>
  <c r="N43" i="13"/>
  <c r="H44" i="13"/>
  <c r="N44" i="13"/>
  <c r="H45" i="13"/>
  <c r="N45" i="13"/>
  <c r="H46" i="13"/>
  <c r="N46" i="13"/>
  <c r="H48" i="13"/>
  <c r="N48" i="13"/>
  <c r="H49" i="13"/>
  <c r="N49" i="13"/>
  <c r="H50" i="13"/>
  <c r="N50" i="13"/>
  <c r="H51" i="13"/>
  <c r="N51" i="13"/>
  <c r="H52" i="13"/>
  <c r="N52" i="13"/>
  <c r="H53" i="13"/>
  <c r="N53" i="13"/>
  <c r="H54" i="13"/>
  <c r="N54" i="13"/>
  <c r="H55" i="13"/>
  <c r="N55" i="13"/>
  <c r="H56" i="13"/>
  <c r="N56" i="13"/>
  <c r="H57" i="13"/>
  <c r="N57" i="13"/>
  <c r="H58" i="13"/>
  <c r="N58" i="13"/>
  <c r="H59" i="13"/>
  <c r="N59" i="13"/>
  <c r="H60" i="13"/>
  <c r="N60" i="13"/>
  <c r="H61" i="13"/>
  <c r="N61" i="13"/>
  <c r="H63" i="13"/>
  <c r="N63" i="13"/>
  <c r="H64" i="13"/>
  <c r="N64" i="13"/>
  <c r="H65" i="13"/>
  <c r="N65" i="13"/>
  <c r="H66" i="13"/>
  <c r="N66" i="13"/>
  <c r="H67" i="13"/>
  <c r="N67" i="13"/>
  <c r="H68" i="13"/>
  <c r="N68" i="13"/>
  <c r="H69" i="13"/>
  <c r="N69" i="13"/>
  <c r="H70" i="13"/>
  <c r="N70" i="13"/>
  <c r="H71" i="13"/>
  <c r="N71" i="13"/>
  <c r="H72" i="13"/>
  <c r="N72" i="13"/>
  <c r="H73" i="13"/>
  <c r="N73" i="13"/>
  <c r="H74" i="13"/>
  <c r="N74" i="13"/>
  <c r="H75" i="13"/>
  <c r="N75" i="13"/>
  <c r="H76" i="13"/>
  <c r="N76" i="13"/>
  <c r="H77" i="13"/>
  <c r="N77" i="13"/>
  <c r="H78" i="13"/>
  <c r="N78" i="13"/>
  <c r="H79" i="13"/>
  <c r="N79" i="13"/>
  <c r="H80" i="13"/>
  <c r="N80" i="13"/>
  <c r="H81" i="13"/>
  <c r="N81" i="13"/>
  <c r="H82" i="13"/>
  <c r="N82" i="13"/>
  <c r="H84" i="13"/>
  <c r="N84" i="13"/>
  <c r="H85" i="13"/>
  <c r="N85" i="13"/>
  <c r="H86" i="13"/>
  <c r="N86" i="13"/>
  <c r="H87" i="13"/>
  <c r="N87" i="13"/>
  <c r="H88" i="13"/>
  <c r="N88" i="13"/>
  <c r="H89" i="13"/>
  <c r="N89" i="13"/>
  <c r="H90" i="13"/>
  <c r="N90" i="13"/>
  <c r="H91" i="13"/>
  <c r="N91" i="13"/>
  <c r="H92" i="13"/>
  <c r="N92" i="13"/>
  <c r="H93" i="13"/>
  <c r="N93" i="13"/>
  <c r="H94" i="13"/>
  <c r="N94" i="13"/>
  <c r="H95" i="13"/>
  <c r="N95" i="13"/>
  <c r="H96" i="13"/>
  <c r="N96" i="13"/>
  <c r="H97" i="13"/>
  <c r="N97" i="13"/>
  <c r="H98" i="13"/>
  <c r="N98" i="13"/>
  <c r="H99" i="13"/>
  <c r="N99" i="13"/>
  <c r="H101" i="13"/>
  <c r="N101" i="13"/>
  <c r="H102" i="13"/>
  <c r="N102" i="13"/>
  <c r="H103" i="13"/>
  <c r="N103" i="13"/>
  <c r="H104" i="13"/>
  <c r="N104" i="13"/>
  <c r="H105" i="13"/>
  <c r="N105" i="13"/>
  <c r="H106" i="13"/>
  <c r="N106" i="13"/>
  <c r="H108" i="13"/>
  <c r="N108" i="13"/>
  <c r="H109" i="13"/>
  <c r="N109" i="13"/>
  <c r="H111" i="13"/>
  <c r="N111" i="13"/>
  <c r="H112" i="13"/>
  <c r="N112" i="13"/>
  <c r="H113" i="13"/>
  <c r="N113" i="13"/>
  <c r="H114" i="13"/>
  <c r="N114" i="13"/>
  <c r="H116" i="13"/>
  <c r="N116" i="13"/>
  <c r="H117" i="13"/>
  <c r="N117" i="13"/>
  <c r="H118" i="13"/>
  <c r="N118" i="13"/>
  <c r="H119" i="13"/>
  <c r="N119" i="13"/>
  <c r="H120" i="13"/>
  <c r="N120" i="13"/>
  <c r="H121" i="13"/>
  <c r="N121" i="13"/>
  <c r="H122" i="13"/>
  <c r="N122" i="13"/>
  <c r="H123" i="13"/>
  <c r="N123" i="13"/>
  <c r="H124" i="13"/>
  <c r="N124" i="13"/>
  <c r="H125" i="13"/>
  <c r="N125" i="13"/>
  <c r="H126" i="13"/>
  <c r="N126" i="13"/>
  <c r="H127" i="13"/>
  <c r="N127" i="13"/>
  <c r="H128" i="13"/>
  <c r="N128" i="13"/>
  <c r="H129" i="13"/>
  <c r="N129" i="13"/>
  <c r="H130" i="13"/>
  <c r="N130" i="13"/>
  <c r="H131" i="13"/>
  <c r="N131" i="13"/>
  <c r="H132" i="13"/>
  <c r="N132" i="13"/>
  <c r="H133" i="13"/>
  <c r="N133" i="13"/>
  <c r="H134" i="13"/>
  <c r="N134" i="13"/>
  <c r="H135" i="13"/>
  <c r="N135" i="13"/>
  <c r="H136" i="13"/>
  <c r="N136" i="13"/>
  <c r="H137" i="13"/>
  <c r="N137" i="13"/>
  <c r="H138" i="13"/>
  <c r="N138" i="13"/>
  <c r="H139" i="13"/>
  <c r="N139" i="13"/>
  <c r="H140" i="13"/>
  <c r="N140" i="13"/>
  <c r="H141" i="13"/>
  <c r="N141" i="13"/>
  <c r="H142" i="13"/>
  <c r="N142" i="13"/>
  <c r="H143" i="13"/>
  <c r="N143" i="13"/>
  <c r="H144" i="13"/>
  <c r="N144" i="13"/>
  <c r="H145" i="13"/>
  <c r="N145" i="13"/>
  <c r="H146" i="13"/>
  <c r="N146" i="13"/>
  <c r="H147" i="13"/>
  <c r="N147" i="13"/>
  <c r="H148" i="13"/>
  <c r="N148" i="13"/>
  <c r="H149" i="13"/>
  <c r="N149" i="13"/>
  <c r="H150" i="13"/>
  <c r="N150" i="13"/>
  <c r="H151" i="13"/>
  <c r="N151" i="13"/>
  <c r="H152" i="13"/>
  <c r="N152" i="13"/>
  <c r="H153" i="13"/>
  <c r="N153" i="13"/>
  <c r="H154" i="13"/>
  <c r="N154" i="13"/>
  <c r="H155" i="13"/>
  <c r="N155" i="13"/>
  <c r="H156" i="13"/>
  <c r="N156" i="13"/>
  <c r="H157" i="13"/>
  <c r="N157" i="13"/>
  <c r="H158" i="13"/>
  <c r="N158" i="13"/>
  <c r="H159" i="13"/>
  <c r="N159" i="13"/>
  <c r="H160" i="13"/>
  <c r="N160" i="13"/>
  <c r="H161" i="13"/>
  <c r="N161" i="13"/>
  <c r="H162" i="13"/>
  <c r="N162" i="13"/>
  <c r="H163" i="13"/>
  <c r="N163" i="13"/>
  <c r="H164" i="13"/>
  <c r="N164" i="13"/>
  <c r="H165" i="13"/>
  <c r="N165" i="13"/>
  <c r="H166" i="13"/>
  <c r="N166" i="13"/>
  <c r="H167" i="13"/>
  <c r="N167" i="13"/>
  <c r="H168" i="13"/>
  <c r="N168" i="13"/>
  <c r="H169" i="13"/>
  <c r="N169" i="13"/>
  <c r="H170" i="13"/>
  <c r="N170" i="13"/>
  <c r="H171" i="13"/>
  <c r="N171" i="13"/>
  <c r="H172" i="13"/>
  <c r="N172" i="13"/>
  <c r="H174" i="13"/>
  <c r="N174" i="13"/>
  <c r="H175" i="13"/>
  <c r="N175" i="13"/>
  <c r="H176" i="13"/>
  <c r="N176" i="13"/>
  <c r="H177" i="13"/>
  <c r="N177" i="13"/>
  <c r="H178" i="13"/>
  <c r="N178" i="13"/>
  <c r="H179" i="13"/>
  <c r="N179" i="13"/>
  <c r="H180" i="13"/>
  <c r="N180" i="13"/>
  <c r="H181" i="13"/>
  <c r="N181" i="13"/>
  <c r="H182" i="13"/>
  <c r="N182" i="13"/>
  <c r="H183" i="13"/>
  <c r="N183" i="13"/>
  <c r="H184" i="13"/>
  <c r="N184" i="13"/>
  <c r="H185" i="13"/>
  <c r="N185" i="13"/>
  <c r="H186" i="13"/>
  <c r="N186" i="13"/>
  <c r="H187" i="13"/>
  <c r="N187" i="13"/>
  <c r="H188" i="13"/>
  <c r="N188" i="13"/>
  <c r="H190" i="13"/>
  <c r="N190" i="13"/>
  <c r="H191" i="13"/>
  <c r="N191" i="13"/>
  <c r="H192" i="13"/>
  <c r="N192" i="13"/>
  <c r="H193" i="13"/>
  <c r="N193" i="13"/>
  <c r="H194" i="13"/>
  <c r="N194" i="13"/>
  <c r="H195" i="13"/>
  <c r="N195" i="13"/>
  <c r="H197" i="13"/>
  <c r="N197" i="13"/>
  <c r="H198" i="13"/>
  <c r="N198" i="13"/>
  <c r="H199" i="13"/>
  <c r="N199" i="13"/>
  <c r="H200" i="13"/>
  <c r="N200" i="13"/>
  <c r="H201" i="13"/>
  <c r="N201" i="13"/>
  <c r="H202" i="13"/>
  <c r="N202" i="13"/>
  <c r="H203" i="13"/>
  <c r="N203" i="13"/>
  <c r="H204" i="13"/>
  <c r="N204" i="13"/>
  <c r="H206" i="13"/>
  <c r="N206" i="13"/>
  <c r="H207" i="13"/>
  <c r="N207" i="13"/>
  <c r="H208" i="13"/>
  <c r="N208" i="13"/>
  <c r="H209" i="13"/>
  <c r="N209" i="13"/>
  <c r="H210" i="13"/>
  <c r="N210" i="13"/>
  <c r="H211" i="13"/>
  <c r="N211" i="13"/>
  <c r="H212" i="13"/>
  <c r="N212" i="13"/>
  <c r="H213" i="13"/>
  <c r="N213" i="13"/>
  <c r="H214" i="13"/>
  <c r="N214" i="13"/>
  <c r="H215" i="13"/>
  <c r="N215" i="13"/>
  <c r="H216" i="13"/>
  <c r="N216" i="13"/>
  <c r="H217" i="13"/>
  <c r="N217" i="13"/>
  <c r="H218" i="13"/>
  <c r="N218" i="13"/>
  <c r="H219" i="13"/>
  <c r="N219" i="13"/>
  <c r="H220" i="13"/>
  <c r="N220" i="13"/>
  <c r="H221" i="13"/>
  <c r="N221" i="13"/>
  <c r="H223" i="13"/>
  <c r="N223" i="13"/>
  <c r="H224" i="13"/>
  <c r="N224" i="13"/>
  <c r="H225" i="13"/>
  <c r="N225" i="13"/>
  <c r="H226" i="13"/>
  <c r="N226" i="13"/>
  <c r="H227" i="13"/>
  <c r="N227" i="13"/>
  <c r="H228" i="13"/>
  <c r="N228" i="13"/>
  <c r="H229" i="13"/>
  <c r="N229" i="13"/>
  <c r="H230" i="13"/>
  <c r="N230" i="13"/>
  <c r="H231" i="13"/>
  <c r="N231" i="13"/>
  <c r="H233" i="13"/>
  <c r="N233" i="13"/>
  <c r="H234" i="13"/>
  <c r="N234" i="13"/>
  <c r="H235" i="13"/>
  <c r="N235" i="13"/>
  <c r="H236" i="13"/>
  <c r="N236" i="13"/>
  <c r="H237" i="13"/>
  <c r="N237" i="13"/>
  <c r="H238" i="13"/>
  <c r="N238" i="13"/>
  <c r="H239" i="13"/>
  <c r="N239" i="13"/>
  <c r="H240" i="13"/>
  <c r="N240" i="13"/>
  <c r="H241" i="13"/>
  <c r="N241" i="13"/>
  <c r="H242" i="13"/>
  <c r="N242" i="13"/>
  <c r="H243" i="13"/>
  <c r="N243" i="13"/>
  <c r="H244" i="13"/>
  <c r="N244" i="13"/>
  <c r="H246" i="13"/>
  <c r="N246" i="13"/>
  <c r="H247" i="13"/>
  <c r="N247" i="13"/>
  <c r="H248" i="13"/>
  <c r="N248" i="13"/>
  <c r="H249" i="13"/>
  <c r="N249" i="13"/>
  <c r="H250" i="13"/>
  <c r="N250" i="13"/>
  <c r="H251" i="13"/>
  <c r="N251" i="13"/>
  <c r="H252" i="13"/>
  <c r="N252" i="13"/>
  <c r="H253" i="13"/>
  <c r="N253" i="13"/>
  <c r="H254" i="13"/>
  <c r="N254" i="13"/>
  <c r="H255" i="13"/>
  <c r="N255" i="13"/>
  <c r="H256" i="13"/>
  <c r="N256" i="13"/>
  <c r="H257" i="13"/>
  <c r="N257" i="13"/>
  <c r="H258" i="13"/>
  <c r="N258" i="13"/>
  <c r="H259" i="13"/>
  <c r="N259" i="13"/>
  <c r="H260" i="13"/>
  <c r="N260" i="13"/>
  <c r="H261" i="13"/>
  <c r="N261" i="13"/>
  <c r="H262" i="13"/>
  <c r="N262" i="13"/>
  <c r="H263" i="13"/>
  <c r="N263" i="13"/>
  <c r="H264" i="13"/>
  <c r="N264" i="13"/>
  <c r="H265" i="13"/>
  <c r="N265" i="13"/>
  <c r="H266" i="13"/>
  <c r="N266" i="13"/>
  <c r="H267" i="13"/>
  <c r="N267" i="13"/>
  <c r="H268" i="13"/>
  <c r="N268" i="13"/>
  <c r="H269" i="13"/>
  <c r="N269" i="13"/>
  <c r="H270" i="13"/>
  <c r="N270" i="13"/>
  <c r="H272" i="13"/>
  <c r="N272" i="13"/>
  <c r="H273" i="13"/>
  <c r="N273" i="13"/>
  <c r="H275" i="13"/>
  <c r="N275" i="13"/>
  <c r="H276" i="13"/>
  <c r="N276" i="13"/>
  <c r="H277" i="13"/>
  <c r="N277" i="13"/>
  <c r="H279" i="13"/>
  <c r="N279" i="13"/>
  <c r="H280" i="13"/>
  <c r="N280" i="13"/>
  <c r="H281" i="13"/>
  <c r="N281" i="13"/>
  <c r="H282" i="13"/>
  <c r="N282" i="13"/>
  <c r="H283" i="13"/>
  <c r="N283" i="13"/>
  <c r="N385" i="7"/>
  <c r="H384" i="7"/>
  <c r="N384" i="7"/>
  <c r="H383" i="7"/>
  <c r="N383" i="7"/>
  <c r="H382" i="7"/>
  <c r="N382" i="7"/>
  <c r="H381" i="7"/>
  <c r="N381" i="7"/>
  <c r="H380" i="7"/>
  <c r="N380" i="7"/>
  <c r="H379" i="7"/>
  <c r="N379" i="7"/>
  <c r="N377" i="7"/>
  <c r="H376" i="7"/>
  <c r="N376" i="7"/>
  <c r="H375" i="7"/>
  <c r="N375" i="7"/>
  <c r="H374" i="7"/>
  <c r="N374" i="7"/>
  <c r="H373" i="7"/>
  <c r="N373" i="7"/>
  <c r="H372" i="7"/>
  <c r="N372" i="7"/>
  <c r="H371" i="7"/>
  <c r="N371" i="7"/>
  <c r="H370" i="7"/>
  <c r="N370" i="7"/>
  <c r="H369" i="7"/>
  <c r="N369" i="7"/>
  <c r="H368" i="7"/>
  <c r="N368" i="7"/>
  <c r="H367" i="7"/>
  <c r="N367" i="7"/>
  <c r="H366" i="7"/>
  <c r="N366" i="7"/>
  <c r="H365" i="7"/>
  <c r="N365" i="7"/>
  <c r="H364" i="7"/>
  <c r="N364" i="7"/>
  <c r="H363" i="7"/>
  <c r="N363" i="7"/>
  <c r="H362" i="7"/>
  <c r="N362" i="7"/>
  <c r="H361" i="7"/>
  <c r="N361" i="7"/>
  <c r="H360" i="7"/>
  <c r="N360" i="7"/>
  <c r="H359" i="7"/>
  <c r="N359" i="7"/>
  <c r="H358" i="7"/>
  <c r="N358" i="7"/>
  <c r="H357" i="7"/>
  <c r="N357" i="7"/>
  <c r="H356" i="7"/>
  <c r="N356" i="7"/>
  <c r="H355" i="7"/>
  <c r="N355" i="7"/>
  <c r="H354" i="7"/>
  <c r="N354" i="7"/>
  <c r="H353" i="7"/>
  <c r="N353" i="7"/>
  <c r="H352" i="7"/>
  <c r="N352" i="7"/>
  <c r="H351" i="7"/>
  <c r="N351" i="7"/>
  <c r="H350" i="7"/>
  <c r="N350" i="7"/>
  <c r="H349" i="7"/>
  <c r="N349" i="7"/>
  <c r="H348" i="7"/>
  <c r="N348" i="7"/>
  <c r="H347" i="7"/>
  <c r="N347" i="7"/>
  <c r="H346" i="7"/>
  <c r="N346" i="7"/>
  <c r="H345" i="7"/>
  <c r="N345" i="7"/>
  <c r="H344" i="7"/>
  <c r="N344" i="7"/>
  <c r="H343" i="7"/>
  <c r="N343" i="7"/>
  <c r="H342" i="7"/>
  <c r="N342" i="7"/>
  <c r="H341" i="7"/>
  <c r="N341" i="7"/>
  <c r="H340" i="7"/>
  <c r="N340" i="7"/>
  <c r="H339" i="7"/>
  <c r="N339" i="7"/>
  <c r="H338" i="7"/>
  <c r="N338" i="7"/>
  <c r="H337" i="7"/>
  <c r="N337" i="7"/>
  <c r="H336" i="7"/>
  <c r="N336" i="7"/>
  <c r="H335" i="7"/>
  <c r="N335" i="7"/>
  <c r="H334" i="7"/>
  <c r="N334" i="7"/>
  <c r="H333" i="7"/>
  <c r="N333" i="7"/>
  <c r="H332" i="7"/>
  <c r="N332" i="7"/>
  <c r="H331" i="7"/>
  <c r="N331" i="7"/>
  <c r="H330" i="7"/>
  <c r="N330" i="7"/>
  <c r="H329" i="7"/>
  <c r="N329" i="7"/>
  <c r="H328" i="7"/>
  <c r="N328" i="7"/>
  <c r="H327" i="7"/>
  <c r="N327" i="7"/>
  <c r="H326" i="7"/>
  <c r="N326" i="7"/>
  <c r="H325" i="7"/>
  <c r="N325" i="7"/>
  <c r="H324" i="7"/>
  <c r="N324" i="7"/>
  <c r="H323" i="7"/>
  <c r="N323" i="7"/>
  <c r="H322" i="7"/>
  <c r="N322" i="7"/>
  <c r="H321" i="7"/>
  <c r="N321" i="7"/>
  <c r="H320" i="7"/>
  <c r="N320" i="7"/>
  <c r="H319" i="7"/>
  <c r="N319" i="7"/>
  <c r="H318" i="7"/>
  <c r="N318" i="7"/>
  <c r="H317" i="7"/>
  <c r="N317" i="7"/>
  <c r="H316" i="7"/>
  <c r="N316" i="7"/>
  <c r="H315" i="7"/>
  <c r="N315" i="7"/>
  <c r="H314" i="7"/>
  <c r="N314" i="7"/>
  <c r="H313" i="7"/>
  <c r="N313" i="7"/>
  <c r="H312" i="7"/>
  <c r="N312" i="7"/>
  <c r="H311" i="7"/>
  <c r="N311" i="7"/>
  <c r="H310" i="7"/>
  <c r="N310" i="7"/>
  <c r="H309" i="7"/>
  <c r="N309" i="7"/>
  <c r="H308" i="7"/>
  <c r="N308" i="7"/>
  <c r="H307" i="7"/>
  <c r="N307" i="7"/>
  <c r="H306" i="7"/>
  <c r="N306" i="7"/>
  <c r="H305" i="7"/>
  <c r="N305" i="7"/>
  <c r="H304" i="7"/>
  <c r="N304" i="7"/>
  <c r="H303" i="7"/>
  <c r="N303" i="7"/>
  <c r="H302" i="7"/>
  <c r="N302" i="7"/>
  <c r="H301" i="7"/>
  <c r="N301" i="7"/>
  <c r="H300" i="7"/>
  <c r="N300" i="7"/>
  <c r="H299" i="7"/>
  <c r="N299" i="7"/>
  <c r="H298" i="7"/>
  <c r="N298" i="7"/>
  <c r="H297" i="7"/>
  <c r="N297" i="7"/>
  <c r="H296" i="7"/>
  <c r="N296" i="7"/>
  <c r="H295" i="7"/>
  <c r="N295" i="7"/>
  <c r="H294" i="7"/>
  <c r="N294" i="7"/>
  <c r="H293" i="7"/>
  <c r="N293" i="7"/>
  <c r="H292" i="7"/>
  <c r="N292" i="7"/>
  <c r="H291" i="7"/>
  <c r="N291" i="7"/>
  <c r="H290" i="7"/>
  <c r="N290" i="7"/>
  <c r="H289" i="7"/>
  <c r="N289" i="7"/>
  <c r="H288" i="7"/>
  <c r="N288" i="7"/>
  <c r="N286" i="7"/>
  <c r="H285" i="7"/>
  <c r="N285" i="7"/>
  <c r="H284" i="7"/>
  <c r="N284" i="7"/>
  <c r="H283" i="7"/>
  <c r="N283" i="7"/>
  <c r="H282" i="7"/>
  <c r="N282" i="7"/>
  <c r="H281" i="7"/>
  <c r="N281" i="7"/>
  <c r="H280" i="7"/>
  <c r="N280" i="7"/>
  <c r="H279" i="7"/>
  <c r="N279" i="7"/>
  <c r="H278" i="7"/>
  <c r="N278" i="7"/>
  <c r="H277" i="7"/>
  <c r="N277" i="7"/>
  <c r="H276" i="7"/>
  <c r="N276" i="7"/>
  <c r="H275" i="7"/>
  <c r="N275" i="7"/>
  <c r="H274" i="7"/>
  <c r="N274" i="7"/>
  <c r="N273" i="7"/>
  <c r="N272" i="7"/>
  <c r="H271" i="7"/>
  <c r="N271" i="7"/>
  <c r="H270" i="7"/>
  <c r="N270" i="7"/>
  <c r="H269" i="7"/>
  <c r="N269" i="7"/>
  <c r="H268" i="7"/>
  <c r="N268" i="7"/>
  <c r="H267" i="7"/>
  <c r="N267" i="7"/>
  <c r="H266" i="7"/>
  <c r="N266" i="7"/>
  <c r="H265" i="7"/>
  <c r="N265" i="7"/>
  <c r="H264" i="7"/>
  <c r="N264" i="7"/>
  <c r="H263" i="7"/>
  <c r="N263" i="7"/>
  <c r="H262" i="7"/>
  <c r="N262" i="7"/>
  <c r="H261" i="7"/>
  <c r="N261" i="7"/>
  <c r="H260" i="7"/>
  <c r="N260" i="7"/>
  <c r="H259" i="7"/>
  <c r="N259" i="7"/>
  <c r="H258" i="7"/>
  <c r="N258" i="7"/>
  <c r="H257" i="7"/>
  <c r="N257" i="7"/>
  <c r="H256" i="7"/>
  <c r="N256" i="7"/>
  <c r="H255" i="7"/>
  <c r="N255" i="7"/>
  <c r="H254" i="7"/>
  <c r="N254" i="7"/>
  <c r="H253" i="7"/>
  <c r="N253" i="7"/>
  <c r="H252" i="7"/>
  <c r="N252" i="7"/>
  <c r="H251" i="7"/>
  <c r="N251" i="7"/>
  <c r="H250" i="7"/>
  <c r="N250" i="7"/>
  <c r="H249" i="7"/>
  <c r="N249" i="7"/>
  <c r="H248" i="7"/>
  <c r="N248" i="7"/>
  <c r="H247" i="7"/>
  <c r="N247" i="7"/>
  <c r="H246" i="7"/>
  <c r="N246" i="7"/>
  <c r="H245" i="7"/>
  <c r="N245" i="7"/>
  <c r="H244" i="7"/>
  <c r="N244" i="7"/>
  <c r="H243" i="7"/>
  <c r="N243" i="7"/>
  <c r="H242" i="7"/>
  <c r="N242" i="7"/>
  <c r="H241" i="7"/>
  <c r="N241" i="7"/>
  <c r="H240" i="7"/>
  <c r="N240" i="7"/>
  <c r="H239" i="7"/>
  <c r="N239" i="7"/>
  <c r="H238" i="7"/>
  <c r="N238" i="7"/>
  <c r="H237" i="7"/>
  <c r="N237" i="7"/>
  <c r="H236" i="7"/>
  <c r="N236" i="7"/>
  <c r="H235" i="7"/>
  <c r="N235" i="7"/>
  <c r="H234" i="7"/>
  <c r="N234" i="7"/>
  <c r="H233" i="7"/>
  <c r="N233" i="7"/>
  <c r="H232" i="7"/>
  <c r="N232" i="7"/>
  <c r="H231" i="7"/>
  <c r="N231" i="7"/>
  <c r="H230" i="7"/>
  <c r="N230" i="7"/>
  <c r="H229" i="7"/>
  <c r="N229" i="7"/>
  <c r="H228" i="7"/>
  <c r="N228" i="7"/>
  <c r="H227" i="7"/>
  <c r="N227" i="7"/>
  <c r="H226" i="7"/>
  <c r="N226" i="7"/>
  <c r="H225" i="7"/>
  <c r="N225" i="7"/>
  <c r="H224" i="7"/>
  <c r="N224" i="7"/>
  <c r="H223" i="7"/>
  <c r="N223" i="7"/>
  <c r="H222" i="7"/>
  <c r="N222" i="7"/>
  <c r="H221" i="7"/>
  <c r="N221" i="7"/>
  <c r="H220" i="7"/>
  <c r="N220" i="7"/>
  <c r="H219" i="7"/>
  <c r="N219" i="7"/>
  <c r="H218" i="7"/>
  <c r="N218" i="7"/>
  <c r="H217" i="7"/>
  <c r="N217" i="7"/>
  <c r="H216" i="7"/>
  <c r="N216" i="7"/>
  <c r="H215" i="7"/>
  <c r="N215" i="7"/>
  <c r="H214" i="7"/>
  <c r="N214" i="7"/>
  <c r="H213" i="7"/>
  <c r="N213" i="7"/>
  <c r="H212" i="7"/>
  <c r="N212" i="7"/>
  <c r="H211" i="7"/>
  <c r="N211" i="7"/>
  <c r="H210" i="7"/>
  <c r="N210" i="7"/>
  <c r="H209" i="7"/>
  <c r="N209" i="7"/>
  <c r="H208" i="7"/>
  <c r="N208" i="7"/>
  <c r="H207" i="7"/>
  <c r="N207" i="7"/>
  <c r="H206" i="7"/>
  <c r="N206" i="7"/>
  <c r="H205" i="7"/>
  <c r="N205" i="7"/>
  <c r="H204" i="7"/>
  <c r="N204" i="7"/>
  <c r="H203" i="7"/>
  <c r="N203" i="7"/>
  <c r="H202" i="7"/>
  <c r="N202" i="7"/>
  <c r="H201" i="7"/>
  <c r="N201" i="7"/>
  <c r="H200" i="7"/>
  <c r="N200" i="7"/>
  <c r="H199" i="7"/>
  <c r="N199" i="7"/>
  <c r="H198" i="7"/>
  <c r="N198" i="7"/>
  <c r="H197" i="7"/>
  <c r="N197" i="7"/>
  <c r="H196" i="7"/>
  <c r="N196" i="7"/>
  <c r="H195" i="7"/>
  <c r="N195" i="7"/>
  <c r="H194" i="7"/>
  <c r="N194" i="7"/>
  <c r="H193" i="7"/>
  <c r="N193" i="7"/>
  <c r="H192" i="7"/>
  <c r="N192" i="7"/>
  <c r="H191" i="7"/>
  <c r="N191" i="7"/>
  <c r="H190" i="7"/>
  <c r="N190" i="7"/>
  <c r="H189" i="7"/>
  <c r="N189" i="7"/>
  <c r="H188" i="7"/>
  <c r="N188" i="7"/>
  <c r="H187" i="7"/>
  <c r="N187" i="7"/>
  <c r="H186" i="7"/>
  <c r="N186" i="7"/>
  <c r="H185" i="7"/>
  <c r="N185" i="7"/>
  <c r="H184" i="7"/>
  <c r="N184" i="7"/>
  <c r="H183" i="7"/>
  <c r="N183" i="7"/>
  <c r="H182" i="7"/>
  <c r="N180" i="7"/>
  <c r="H179" i="7"/>
  <c r="N179" i="7"/>
  <c r="H178" i="7"/>
  <c r="N178" i="7"/>
  <c r="H177" i="7"/>
  <c r="N177" i="7"/>
  <c r="H176" i="7"/>
  <c r="N176" i="7"/>
  <c r="H175" i="7"/>
  <c r="N175" i="7"/>
  <c r="H174" i="7"/>
  <c r="N174" i="7"/>
  <c r="H173" i="7"/>
  <c r="N173" i="7"/>
  <c r="H172" i="7"/>
  <c r="N172" i="7"/>
  <c r="H171" i="7"/>
  <c r="N171" i="7"/>
  <c r="N168" i="7"/>
  <c r="H168" i="7"/>
  <c r="N167" i="7"/>
  <c r="H167" i="7"/>
  <c r="N165" i="7"/>
  <c r="H165" i="7"/>
  <c r="N164" i="7"/>
  <c r="H164" i="7"/>
  <c r="N163" i="7"/>
  <c r="H163" i="7"/>
  <c r="N162" i="7"/>
  <c r="H162" i="7"/>
  <c r="N161" i="7"/>
  <c r="H161" i="7"/>
  <c r="N160" i="7"/>
  <c r="H160" i="7"/>
  <c r="N159" i="7"/>
  <c r="H159" i="7"/>
  <c r="N158" i="7"/>
  <c r="H158" i="7"/>
  <c r="N157" i="7"/>
  <c r="H157" i="7"/>
  <c r="N155" i="7"/>
  <c r="H155" i="7"/>
  <c r="N154" i="7"/>
  <c r="H154" i="7"/>
  <c r="N153" i="7"/>
  <c r="H153" i="7"/>
  <c r="N152" i="7"/>
  <c r="H152" i="7"/>
  <c r="N151" i="7"/>
  <c r="H151" i="7"/>
  <c r="N150" i="7"/>
  <c r="H150" i="7"/>
  <c r="N148" i="7"/>
  <c r="H148" i="7"/>
  <c r="N147" i="7"/>
  <c r="H147" i="7"/>
  <c r="N144" i="7"/>
  <c r="H144" i="7"/>
  <c r="N143" i="7"/>
  <c r="H143" i="7"/>
  <c r="N142" i="7"/>
  <c r="H142" i="7"/>
  <c r="N141" i="7"/>
  <c r="H141" i="7"/>
  <c r="N140" i="7"/>
  <c r="H140" i="7"/>
  <c r="N139" i="7"/>
  <c r="H139" i="7"/>
  <c r="N138" i="7"/>
  <c r="H138" i="7"/>
  <c r="N135" i="7"/>
  <c r="H135" i="7"/>
  <c r="N134" i="7"/>
  <c r="H134" i="7"/>
  <c r="N133" i="7"/>
  <c r="H133" i="7"/>
  <c r="N130" i="7"/>
  <c r="H130" i="7"/>
  <c r="N129" i="7"/>
  <c r="H129" i="7"/>
  <c r="N128" i="7"/>
  <c r="H128" i="7"/>
  <c r="N127" i="7"/>
  <c r="H127" i="7"/>
  <c r="N126" i="7"/>
  <c r="H126" i="7"/>
  <c r="N125" i="7"/>
  <c r="H125" i="7"/>
  <c r="N124" i="7"/>
  <c r="H124" i="7"/>
  <c r="N123" i="7"/>
  <c r="H123" i="7"/>
  <c r="N122" i="7"/>
  <c r="H122" i="7"/>
  <c r="N121" i="7"/>
  <c r="H121" i="7"/>
  <c r="N120" i="7"/>
  <c r="H120" i="7"/>
  <c r="N119" i="7"/>
  <c r="H119" i="7"/>
  <c r="N118" i="7"/>
  <c r="H118" i="7"/>
  <c r="N117" i="7"/>
  <c r="H117" i="7"/>
  <c r="N116" i="7"/>
  <c r="H116" i="7"/>
  <c r="N115" i="7"/>
  <c r="H115" i="7"/>
  <c r="N114" i="7"/>
  <c r="H114" i="7"/>
  <c r="N113" i="7"/>
  <c r="H113" i="7"/>
  <c r="N112" i="7"/>
  <c r="H112" i="7"/>
  <c r="N111" i="7"/>
  <c r="H111" i="7"/>
  <c r="N110" i="7"/>
  <c r="H110" i="7"/>
  <c r="N107" i="7"/>
  <c r="H107" i="7"/>
  <c r="N106" i="7"/>
  <c r="H106" i="7"/>
  <c r="N105" i="7"/>
  <c r="H105" i="7"/>
  <c r="N104" i="7"/>
  <c r="H104" i="7"/>
  <c r="N103" i="7"/>
  <c r="H103" i="7"/>
  <c r="N102" i="7"/>
  <c r="H102" i="7"/>
  <c r="N101" i="7"/>
  <c r="H101" i="7"/>
  <c r="N100" i="7"/>
  <c r="H100" i="7"/>
  <c r="N99" i="7"/>
  <c r="H99" i="7"/>
  <c r="N98" i="7"/>
  <c r="H98" i="7"/>
  <c r="N97" i="7"/>
  <c r="H97" i="7"/>
  <c r="N96" i="7"/>
  <c r="H96" i="7"/>
  <c r="N95" i="7"/>
  <c r="H95" i="7"/>
  <c r="N94" i="7"/>
  <c r="H94" i="7"/>
  <c r="N93" i="7"/>
  <c r="H93" i="7"/>
  <c r="N92" i="7"/>
  <c r="H92" i="7"/>
  <c r="N91" i="7"/>
  <c r="H91" i="7"/>
  <c r="N90" i="7"/>
  <c r="H90" i="7"/>
  <c r="N89" i="7"/>
  <c r="H89" i="7"/>
  <c r="N88" i="7"/>
  <c r="H88" i="7"/>
  <c r="N87" i="7"/>
  <c r="H87" i="7"/>
  <c r="N86" i="7"/>
  <c r="H86" i="7"/>
  <c r="N85" i="7"/>
  <c r="H85" i="7"/>
  <c r="N84" i="7"/>
  <c r="H84" i="7"/>
  <c r="N83" i="7"/>
  <c r="H83" i="7"/>
  <c r="N82" i="7"/>
  <c r="H82" i="7"/>
  <c r="N81" i="7"/>
  <c r="H81" i="7"/>
  <c r="N79" i="7"/>
  <c r="H79" i="7"/>
  <c r="N78" i="7"/>
  <c r="H78" i="7"/>
  <c r="N77" i="7"/>
  <c r="H77" i="7"/>
  <c r="N76" i="7"/>
  <c r="H76" i="7"/>
  <c r="N75" i="7"/>
  <c r="H75" i="7"/>
  <c r="N74" i="7"/>
  <c r="H74" i="7"/>
  <c r="N73" i="7"/>
  <c r="H73" i="7"/>
  <c r="N72" i="7"/>
  <c r="H72" i="7"/>
  <c r="N71" i="7"/>
  <c r="H71" i="7"/>
  <c r="N70" i="7"/>
  <c r="H70" i="7"/>
  <c r="N69" i="7"/>
  <c r="H69" i="7"/>
  <c r="N68" i="7"/>
  <c r="H68" i="7"/>
  <c r="N67" i="7"/>
  <c r="H67" i="7"/>
  <c r="N66" i="7"/>
  <c r="H66" i="7"/>
  <c r="N65" i="7"/>
  <c r="H65" i="7"/>
  <c r="N64" i="7"/>
  <c r="H64" i="7"/>
  <c r="N63" i="7"/>
  <c r="H63" i="7"/>
  <c r="N62" i="7"/>
  <c r="H62" i="7"/>
  <c r="N61" i="7"/>
  <c r="H61" i="7"/>
  <c r="N60" i="7"/>
  <c r="H60" i="7"/>
  <c r="N59" i="7"/>
  <c r="H59" i="7"/>
  <c r="N58" i="7"/>
  <c r="H58" i="7"/>
  <c r="N57" i="7"/>
  <c r="H57" i="7"/>
  <c r="N56" i="7"/>
  <c r="H56" i="7"/>
  <c r="N55" i="7"/>
  <c r="H55" i="7"/>
  <c r="N54" i="7"/>
  <c r="H54" i="7"/>
  <c r="N53" i="7"/>
  <c r="H53" i="7"/>
  <c r="N52" i="7"/>
  <c r="H52" i="7"/>
  <c r="N51" i="7"/>
  <c r="H51" i="7"/>
  <c r="N50" i="7"/>
  <c r="H50" i="7"/>
  <c r="N49" i="7"/>
  <c r="H49" i="7"/>
  <c r="N48" i="7"/>
  <c r="H48" i="7"/>
  <c r="N47" i="7"/>
  <c r="H47" i="7"/>
  <c r="N46" i="7"/>
  <c r="H46" i="7"/>
  <c r="N45" i="7"/>
  <c r="H45" i="7"/>
  <c r="N44" i="7"/>
  <c r="H44" i="7"/>
  <c r="N43" i="7"/>
  <c r="H43" i="7"/>
  <c r="N42" i="7"/>
  <c r="H42" i="7"/>
  <c r="N41" i="7"/>
  <c r="H41" i="7"/>
  <c r="N40" i="7"/>
  <c r="H40" i="7"/>
  <c r="N39" i="7"/>
  <c r="H39" i="7"/>
  <c r="N38" i="7"/>
  <c r="H38" i="7"/>
  <c r="N37" i="7"/>
  <c r="H37" i="7"/>
  <c r="N36" i="7"/>
  <c r="H36" i="7"/>
  <c r="N35" i="7"/>
  <c r="H35" i="7"/>
  <c r="N34" i="7"/>
  <c r="H34" i="7"/>
  <c r="N33" i="7"/>
  <c r="H33" i="7"/>
  <c r="N32" i="7"/>
  <c r="H32" i="7"/>
  <c r="N31" i="7"/>
  <c r="H31" i="7"/>
  <c r="N30" i="7"/>
  <c r="H30" i="7"/>
  <c r="N29" i="7"/>
  <c r="H29" i="7"/>
  <c r="N28" i="7"/>
  <c r="H28" i="7"/>
  <c r="N27" i="7"/>
  <c r="H27" i="7"/>
  <c r="N26" i="7"/>
  <c r="H26" i="7"/>
  <c r="N25" i="7"/>
  <c r="H25" i="7"/>
  <c r="N24" i="7"/>
  <c r="H24" i="7"/>
  <c r="N23" i="7"/>
  <c r="H23" i="7"/>
  <c r="N22" i="7"/>
  <c r="H22" i="7"/>
  <c r="N21" i="7"/>
  <c r="H21" i="7"/>
  <c r="N20" i="7"/>
  <c r="H20" i="7"/>
  <c r="N19" i="7"/>
  <c r="H19" i="7"/>
  <c r="N683" i="5"/>
  <c r="N682" i="5"/>
  <c r="N681" i="5"/>
  <c r="N680" i="5"/>
  <c r="N679" i="5"/>
  <c r="N678" i="5"/>
  <c r="N677" i="5"/>
  <c r="N676" i="5"/>
  <c r="N675" i="5"/>
  <c r="N674" i="5"/>
  <c r="N673" i="5"/>
  <c r="N672" i="5"/>
  <c r="N671" i="5"/>
  <c r="N670" i="5"/>
  <c r="N669" i="5"/>
  <c r="N668" i="5"/>
  <c r="N667" i="5"/>
  <c r="N666" i="5"/>
  <c r="N665" i="5"/>
  <c r="N664" i="5"/>
  <c r="N663" i="5"/>
  <c r="N662" i="5"/>
  <c r="N661" i="5"/>
  <c r="N660" i="5"/>
  <c r="N659" i="5"/>
  <c r="N658" i="5"/>
  <c r="N657" i="5"/>
  <c r="N656" i="5"/>
  <c r="N655" i="5"/>
  <c r="N654" i="5"/>
  <c r="N653" i="5"/>
  <c r="N652" i="5"/>
  <c r="N651" i="5"/>
  <c r="N650" i="5"/>
  <c r="N649" i="5"/>
  <c r="N648" i="5"/>
  <c r="N647" i="5"/>
  <c r="N646" i="5"/>
  <c r="N645" i="5"/>
  <c r="N644" i="5"/>
  <c r="N643" i="5"/>
  <c r="N642" i="5"/>
  <c r="N641" i="5"/>
  <c r="N640" i="5"/>
  <c r="N639" i="5"/>
  <c r="N638" i="5"/>
  <c r="N637" i="5"/>
  <c r="N636" i="5"/>
  <c r="N635" i="5"/>
  <c r="N634" i="5"/>
  <c r="N633" i="5"/>
  <c r="N632" i="5"/>
  <c r="N631" i="5"/>
  <c r="N630" i="5"/>
  <c r="N629" i="5"/>
  <c r="N628" i="5"/>
  <c r="N627" i="5"/>
  <c r="N626" i="5"/>
  <c r="N625" i="5"/>
  <c r="N624" i="5"/>
  <c r="N623" i="5"/>
  <c r="N622" i="5"/>
  <c r="N619" i="5"/>
  <c r="N618" i="5"/>
  <c r="N617" i="5"/>
  <c r="N616" i="5"/>
  <c r="N615" i="5"/>
  <c r="N614" i="5"/>
  <c r="N613" i="5"/>
  <c r="N612" i="5"/>
  <c r="N611" i="5"/>
  <c r="N610" i="5"/>
  <c r="N609" i="5"/>
  <c r="N608" i="5"/>
  <c r="N607" i="5"/>
  <c r="N606" i="5"/>
  <c r="N605" i="5"/>
  <c r="N604" i="5"/>
  <c r="N603" i="5"/>
  <c r="N599" i="5"/>
  <c r="H599" i="5"/>
  <c r="N598" i="5"/>
  <c r="H598" i="5"/>
  <c r="N597" i="5"/>
  <c r="H597" i="5"/>
  <c r="N596" i="5"/>
  <c r="H596" i="5"/>
  <c r="N595" i="5"/>
  <c r="H595" i="5"/>
  <c r="N594" i="5"/>
  <c r="H594" i="5"/>
  <c r="N593" i="5"/>
  <c r="H593" i="5"/>
  <c r="N592" i="5"/>
  <c r="H592" i="5"/>
  <c r="N591" i="5"/>
  <c r="H591" i="5"/>
  <c r="N590" i="5"/>
  <c r="H590" i="5"/>
  <c r="N589" i="5"/>
  <c r="H589" i="5"/>
  <c r="N588" i="5"/>
  <c r="H588" i="5"/>
  <c r="N587" i="5"/>
  <c r="H587" i="5"/>
  <c r="N586" i="5"/>
  <c r="H586" i="5"/>
  <c r="N585" i="5"/>
  <c r="H585" i="5"/>
  <c r="N584" i="5"/>
  <c r="H584" i="5"/>
  <c r="N583" i="5"/>
  <c r="H583" i="5"/>
  <c r="N582" i="5"/>
  <c r="H582" i="5"/>
  <c r="N581" i="5"/>
  <c r="H581" i="5"/>
  <c r="N579" i="5"/>
  <c r="H579" i="5"/>
  <c r="N578" i="5"/>
  <c r="H578" i="5"/>
  <c r="N577" i="5"/>
  <c r="H577" i="5"/>
  <c r="N576" i="5"/>
  <c r="H576" i="5"/>
  <c r="N575" i="5"/>
  <c r="H575" i="5"/>
  <c r="N573" i="5"/>
  <c r="H573" i="5"/>
  <c r="N572" i="5"/>
  <c r="H572" i="5"/>
  <c r="N571" i="5"/>
  <c r="H571" i="5"/>
  <c r="N570" i="5"/>
  <c r="H570" i="5"/>
  <c r="N569" i="5"/>
  <c r="H569" i="5"/>
  <c r="N568" i="5"/>
  <c r="H568" i="5"/>
  <c r="N567" i="5"/>
  <c r="H567" i="5"/>
  <c r="N566" i="5"/>
  <c r="H566" i="5"/>
  <c r="N565" i="5"/>
  <c r="H565" i="5"/>
  <c r="N564" i="5"/>
  <c r="H564" i="5"/>
  <c r="N563" i="5"/>
  <c r="H563" i="5"/>
  <c r="N562" i="5"/>
  <c r="H562" i="5"/>
  <c r="N561" i="5"/>
  <c r="H561" i="5"/>
  <c r="N559" i="5"/>
  <c r="H559" i="5"/>
  <c r="N558" i="5"/>
  <c r="H558" i="5"/>
  <c r="N557" i="5"/>
  <c r="H557" i="5"/>
  <c r="N556" i="5"/>
  <c r="H556" i="5"/>
  <c r="N555" i="5"/>
  <c r="H555" i="5"/>
  <c r="N554" i="5"/>
  <c r="H554" i="5"/>
  <c r="N553" i="5"/>
  <c r="H553" i="5"/>
  <c r="N552" i="5"/>
  <c r="H552" i="5"/>
  <c r="N551" i="5"/>
  <c r="H551" i="5"/>
  <c r="N550" i="5"/>
  <c r="H550" i="5"/>
  <c r="N549" i="5"/>
  <c r="H549" i="5"/>
  <c r="N548" i="5"/>
  <c r="H548" i="5"/>
  <c r="N547" i="5"/>
  <c r="H547" i="5"/>
  <c r="N546" i="5"/>
  <c r="H546" i="5"/>
  <c r="N545" i="5"/>
  <c r="H545" i="5"/>
  <c r="N544" i="5"/>
  <c r="H544" i="5"/>
  <c r="N543" i="5"/>
  <c r="H543" i="5"/>
  <c r="N542" i="5"/>
  <c r="H542" i="5"/>
  <c r="N541" i="5"/>
  <c r="H541" i="5"/>
  <c r="N540" i="5"/>
  <c r="H540" i="5"/>
  <c r="N539" i="5"/>
  <c r="H539" i="5"/>
  <c r="N538" i="5"/>
  <c r="H538" i="5"/>
  <c r="N537" i="5"/>
  <c r="H537" i="5"/>
  <c r="N536" i="5"/>
  <c r="H536" i="5"/>
  <c r="N535" i="5"/>
  <c r="H535" i="5"/>
  <c r="N534" i="5"/>
  <c r="H534" i="5"/>
  <c r="N533" i="5"/>
  <c r="H533" i="5"/>
  <c r="N532" i="5"/>
  <c r="H532" i="5"/>
  <c r="N531" i="5"/>
  <c r="H531" i="5"/>
  <c r="N530" i="5"/>
  <c r="H530" i="5"/>
  <c r="N529" i="5"/>
  <c r="H529" i="5"/>
  <c r="N528" i="5"/>
  <c r="H528" i="5"/>
  <c r="N527" i="5"/>
  <c r="H527" i="5"/>
  <c r="N526" i="5"/>
  <c r="H526" i="5"/>
  <c r="N525" i="5"/>
  <c r="H525" i="5"/>
  <c r="N524" i="5"/>
  <c r="H524" i="5"/>
  <c r="N523" i="5"/>
  <c r="H523" i="5"/>
  <c r="N522" i="5"/>
  <c r="H522" i="5"/>
  <c r="N521" i="5"/>
  <c r="H521" i="5"/>
  <c r="N520" i="5"/>
  <c r="H520" i="5"/>
  <c r="N519" i="5"/>
  <c r="H519" i="5"/>
  <c r="N518" i="5"/>
  <c r="H518" i="5"/>
  <c r="N517" i="5"/>
  <c r="H517" i="5"/>
  <c r="N516" i="5"/>
  <c r="H516" i="5"/>
  <c r="N515" i="5"/>
  <c r="H515" i="5"/>
  <c r="N514" i="5"/>
  <c r="H514" i="5"/>
  <c r="N513" i="5"/>
  <c r="H513" i="5"/>
  <c r="N512" i="5"/>
  <c r="H512" i="5"/>
  <c r="N511" i="5"/>
  <c r="H511" i="5"/>
  <c r="N510" i="5"/>
  <c r="H510" i="5"/>
  <c r="N509" i="5"/>
  <c r="H509" i="5"/>
  <c r="N508" i="5"/>
  <c r="H508" i="5"/>
  <c r="N507" i="5"/>
  <c r="H507" i="5"/>
  <c r="N506" i="5"/>
  <c r="H506" i="5"/>
  <c r="N505" i="5"/>
  <c r="H505" i="5"/>
  <c r="N504" i="5"/>
  <c r="H504" i="5"/>
  <c r="N502" i="5"/>
  <c r="H502" i="5"/>
  <c r="N501" i="5"/>
  <c r="H501" i="5"/>
  <c r="N500" i="5"/>
  <c r="H500" i="5"/>
  <c r="N499" i="5"/>
  <c r="H499" i="5"/>
  <c r="N498" i="5"/>
  <c r="H498" i="5"/>
  <c r="N497" i="5"/>
  <c r="H497" i="5"/>
  <c r="N496" i="5"/>
  <c r="H496" i="5"/>
  <c r="N495" i="5"/>
  <c r="H495" i="5"/>
  <c r="N494" i="5"/>
  <c r="H494" i="5"/>
  <c r="N493" i="5"/>
  <c r="H493" i="5"/>
  <c r="N492" i="5"/>
  <c r="H492" i="5"/>
  <c r="N491" i="5"/>
  <c r="H491" i="5"/>
  <c r="N490" i="5"/>
  <c r="H490" i="5"/>
  <c r="N489" i="5"/>
  <c r="H489" i="5"/>
  <c r="N488" i="5"/>
  <c r="H488" i="5"/>
  <c r="N487" i="5"/>
  <c r="H487" i="5"/>
  <c r="N486" i="5"/>
  <c r="H486" i="5"/>
  <c r="N485" i="5"/>
  <c r="H485" i="5"/>
  <c r="N484" i="5"/>
  <c r="H484" i="5"/>
  <c r="N483" i="5"/>
  <c r="H483" i="5"/>
  <c r="N482" i="5"/>
  <c r="H482" i="5"/>
  <c r="N481" i="5"/>
  <c r="H481" i="5"/>
  <c r="N480" i="5"/>
  <c r="H480" i="5"/>
  <c r="N479" i="5"/>
  <c r="H479" i="5"/>
  <c r="N477" i="5"/>
  <c r="N476" i="5"/>
  <c r="H476" i="5"/>
  <c r="N475" i="5"/>
  <c r="H475" i="5"/>
  <c r="N474" i="5"/>
  <c r="H474" i="5"/>
  <c r="N473" i="5"/>
  <c r="H473" i="5"/>
  <c r="N472" i="5"/>
  <c r="H472" i="5"/>
  <c r="N471" i="5"/>
  <c r="H471" i="5"/>
  <c r="N470" i="5"/>
  <c r="H470" i="5"/>
  <c r="N469" i="5"/>
  <c r="H469" i="5"/>
  <c r="N468" i="5"/>
  <c r="H468" i="5"/>
  <c r="N467" i="5"/>
  <c r="H467" i="5"/>
  <c r="N466" i="5"/>
  <c r="H466" i="5"/>
  <c r="N465" i="5"/>
  <c r="H465" i="5"/>
  <c r="N464" i="5"/>
  <c r="H464" i="5"/>
  <c r="N463" i="5"/>
  <c r="H463" i="5"/>
  <c r="N462" i="5"/>
  <c r="H462" i="5"/>
  <c r="N461" i="5"/>
  <c r="H461" i="5"/>
  <c r="N460" i="5"/>
  <c r="H460" i="5"/>
  <c r="N459" i="5"/>
  <c r="H459" i="5"/>
  <c r="N458" i="5"/>
  <c r="H458" i="5"/>
  <c r="N457" i="5"/>
  <c r="H457" i="5"/>
  <c r="N456" i="5"/>
  <c r="H456" i="5"/>
  <c r="N455" i="5"/>
  <c r="H455" i="5"/>
  <c r="N454" i="5"/>
  <c r="H454" i="5"/>
  <c r="N453" i="5"/>
  <c r="H453" i="5"/>
  <c r="N452" i="5"/>
  <c r="H452" i="5"/>
  <c r="N451" i="5"/>
  <c r="H451" i="5"/>
  <c r="N450" i="5"/>
  <c r="H450" i="5"/>
  <c r="N449" i="5"/>
  <c r="H449" i="5"/>
  <c r="N448" i="5"/>
  <c r="H448" i="5"/>
  <c r="N447" i="5"/>
  <c r="H447" i="5"/>
  <c r="N446" i="5"/>
  <c r="H446" i="5"/>
  <c r="N445" i="5"/>
  <c r="H445" i="5"/>
  <c r="N444" i="5"/>
  <c r="H444" i="5"/>
  <c r="N443" i="5"/>
  <c r="H443" i="5"/>
  <c r="N442" i="5"/>
  <c r="H442" i="5"/>
  <c r="N441" i="5"/>
  <c r="H441" i="5"/>
  <c r="N440" i="5"/>
  <c r="H440" i="5"/>
  <c r="N439" i="5"/>
  <c r="H439" i="5"/>
  <c r="N438" i="5"/>
  <c r="H438" i="5"/>
  <c r="N437" i="5"/>
  <c r="H437" i="5"/>
  <c r="N436" i="5"/>
  <c r="H436" i="5"/>
  <c r="N435" i="5"/>
  <c r="H435" i="5"/>
  <c r="N434" i="5"/>
  <c r="H434" i="5"/>
  <c r="N433" i="5"/>
  <c r="H433" i="5"/>
  <c r="N432" i="5"/>
  <c r="H432" i="5"/>
  <c r="N431" i="5"/>
  <c r="H431" i="5"/>
  <c r="N430" i="5"/>
  <c r="H430" i="5"/>
  <c r="N429" i="5"/>
  <c r="H429" i="5"/>
  <c r="N428" i="5"/>
  <c r="H428" i="5"/>
  <c r="N427" i="5"/>
  <c r="H427" i="5"/>
  <c r="N426" i="5"/>
  <c r="H426" i="5"/>
  <c r="N425" i="5"/>
  <c r="H425" i="5"/>
  <c r="N424" i="5"/>
  <c r="H424" i="5"/>
  <c r="N423" i="5"/>
  <c r="H423" i="5"/>
  <c r="N422" i="5"/>
  <c r="H422" i="5"/>
  <c r="N421" i="5"/>
  <c r="H421" i="5"/>
  <c r="N420" i="5"/>
  <c r="H420" i="5"/>
  <c r="N419" i="5"/>
  <c r="H419" i="5"/>
  <c r="N418" i="5"/>
  <c r="H418" i="5"/>
  <c r="N417" i="5"/>
  <c r="H417" i="5"/>
  <c r="N416" i="5"/>
  <c r="H416" i="5"/>
  <c r="N415" i="5"/>
  <c r="H415" i="5"/>
  <c r="N414" i="5"/>
  <c r="H414" i="5"/>
  <c r="N413" i="5"/>
  <c r="H413" i="5"/>
  <c r="N412" i="5"/>
  <c r="H412" i="5"/>
  <c r="N411" i="5"/>
  <c r="H411" i="5"/>
  <c r="N410" i="5"/>
  <c r="H410" i="5"/>
  <c r="N409" i="5"/>
  <c r="H409" i="5"/>
  <c r="N408" i="5"/>
  <c r="H408" i="5"/>
  <c r="N407" i="5"/>
  <c r="H407" i="5"/>
  <c r="N406" i="5"/>
  <c r="H406" i="5"/>
  <c r="N405" i="5"/>
  <c r="H405" i="5"/>
  <c r="N404" i="5"/>
  <c r="H404" i="5"/>
  <c r="N403" i="5"/>
  <c r="H403" i="5"/>
  <c r="N402" i="5"/>
  <c r="H402" i="5"/>
  <c r="N401" i="5"/>
  <c r="H401" i="5"/>
  <c r="N400" i="5"/>
  <c r="H400" i="5"/>
  <c r="N399" i="5"/>
  <c r="H399" i="5"/>
  <c r="N398" i="5"/>
  <c r="H398" i="5"/>
  <c r="N397" i="5"/>
  <c r="H397" i="5"/>
  <c r="N396" i="5"/>
  <c r="H396" i="5"/>
  <c r="N395" i="5"/>
  <c r="H395" i="5"/>
  <c r="N394" i="5"/>
  <c r="H394" i="5"/>
  <c r="N393" i="5"/>
  <c r="H393" i="5"/>
  <c r="N392" i="5"/>
  <c r="H392" i="5"/>
  <c r="N391" i="5"/>
  <c r="H391" i="5"/>
  <c r="N390" i="5"/>
  <c r="H390" i="5"/>
  <c r="N389" i="5"/>
  <c r="H389" i="5"/>
  <c r="N388" i="5"/>
  <c r="H388" i="5"/>
  <c r="N387" i="5"/>
  <c r="H387" i="5"/>
  <c r="N386" i="5"/>
  <c r="H386" i="5"/>
  <c r="N385" i="5"/>
  <c r="H385" i="5"/>
  <c r="N384" i="5"/>
  <c r="H384" i="5"/>
  <c r="N383" i="5"/>
  <c r="H383" i="5"/>
  <c r="N382" i="5"/>
  <c r="H382" i="5"/>
  <c r="N381" i="5"/>
  <c r="H381" i="5"/>
  <c r="N380" i="5"/>
  <c r="H380" i="5"/>
  <c r="N379" i="5"/>
  <c r="H379" i="5"/>
  <c r="N378" i="5"/>
  <c r="H378" i="5"/>
  <c r="N377" i="5"/>
  <c r="H377" i="5"/>
  <c r="N376" i="5"/>
  <c r="H376" i="5"/>
  <c r="N375" i="5"/>
  <c r="H375" i="5"/>
  <c r="N374" i="5"/>
  <c r="H374" i="5"/>
  <c r="N373" i="5"/>
  <c r="H373" i="5"/>
  <c r="N372" i="5"/>
  <c r="H372" i="5"/>
  <c r="N371" i="5"/>
  <c r="H371" i="5"/>
  <c r="N369" i="5"/>
  <c r="H369" i="5"/>
  <c r="N368" i="5"/>
  <c r="H368" i="5"/>
  <c r="N367" i="5"/>
  <c r="H367" i="5"/>
  <c r="N366" i="5"/>
  <c r="H366" i="5"/>
  <c r="N365" i="5"/>
  <c r="H365" i="5"/>
  <c r="N364" i="5"/>
  <c r="H364" i="5"/>
  <c r="N363" i="5"/>
  <c r="H363" i="5"/>
  <c r="N362" i="5"/>
  <c r="H362" i="5"/>
  <c r="N361" i="5"/>
  <c r="H361" i="5"/>
  <c r="N360" i="5"/>
  <c r="H360" i="5"/>
  <c r="N359" i="5"/>
  <c r="H359" i="5"/>
  <c r="N358" i="5"/>
  <c r="H358" i="5"/>
  <c r="N357" i="5"/>
  <c r="H357" i="5"/>
  <c r="N356" i="5"/>
  <c r="H356" i="5"/>
  <c r="N355" i="5"/>
  <c r="H355" i="5"/>
  <c r="N354" i="5"/>
  <c r="H354" i="5"/>
  <c r="N353" i="5"/>
  <c r="H353" i="5"/>
  <c r="N352" i="5"/>
  <c r="H352" i="5"/>
  <c r="N351" i="5"/>
  <c r="H351" i="5"/>
  <c r="N350" i="5"/>
  <c r="H350" i="5"/>
  <c r="N349" i="5"/>
  <c r="H349" i="5"/>
  <c r="N348" i="5"/>
  <c r="H348" i="5"/>
  <c r="N347" i="5"/>
  <c r="H347" i="5"/>
  <c r="N346" i="5"/>
  <c r="H346" i="5"/>
  <c r="N345" i="5"/>
  <c r="H345" i="5"/>
  <c r="N344" i="5"/>
  <c r="H344" i="5"/>
  <c r="N343" i="5"/>
  <c r="H343" i="5"/>
  <c r="N342" i="5"/>
  <c r="H342" i="5"/>
  <c r="N341" i="5"/>
  <c r="H341" i="5"/>
  <c r="N340" i="5"/>
  <c r="H340" i="5"/>
  <c r="N339" i="5"/>
  <c r="H339" i="5"/>
  <c r="N338" i="5"/>
  <c r="H338" i="5"/>
  <c r="N337" i="5"/>
  <c r="H337" i="5"/>
  <c r="N336" i="5"/>
  <c r="H336" i="5"/>
  <c r="N335" i="5"/>
  <c r="H335" i="5"/>
  <c r="N334" i="5"/>
  <c r="H334" i="5"/>
  <c r="N333" i="5"/>
  <c r="H333" i="5"/>
  <c r="N332" i="5"/>
  <c r="H332" i="5"/>
  <c r="N331" i="5"/>
  <c r="H331" i="5"/>
  <c r="N330" i="5"/>
  <c r="H330" i="5"/>
  <c r="N329" i="5"/>
  <c r="H329" i="5"/>
  <c r="N328" i="5"/>
  <c r="H328" i="5"/>
  <c r="N327" i="5"/>
  <c r="H327" i="5"/>
  <c r="N326" i="5"/>
  <c r="H326" i="5"/>
  <c r="N325" i="5"/>
  <c r="H325" i="5"/>
  <c r="N324" i="5"/>
  <c r="H324" i="5"/>
  <c r="N323" i="5"/>
  <c r="H323" i="5"/>
  <c r="N322" i="5"/>
  <c r="H322" i="5"/>
  <c r="N321" i="5"/>
  <c r="H321" i="5"/>
  <c r="N320" i="5"/>
  <c r="H320" i="5"/>
  <c r="N319" i="5"/>
  <c r="H319" i="5"/>
  <c r="N318" i="5"/>
  <c r="H318" i="5"/>
  <c r="N317" i="5"/>
  <c r="H317" i="5"/>
  <c r="N316" i="5"/>
  <c r="H316" i="5"/>
  <c r="N315" i="5"/>
  <c r="H315" i="5"/>
  <c r="N314" i="5"/>
  <c r="H314" i="5"/>
  <c r="N313" i="5"/>
  <c r="H313" i="5"/>
  <c r="N312" i="5"/>
  <c r="H312" i="5"/>
  <c r="N311" i="5"/>
  <c r="H311" i="5"/>
  <c r="N310" i="5"/>
  <c r="H310" i="5"/>
  <c r="N309" i="5"/>
  <c r="H309" i="5"/>
  <c r="N308" i="5"/>
  <c r="H308" i="5"/>
  <c r="N307" i="5"/>
  <c r="H307" i="5"/>
  <c r="N306" i="5"/>
  <c r="H306" i="5"/>
  <c r="N305" i="5"/>
  <c r="H305" i="5"/>
  <c r="N304" i="5"/>
  <c r="H304" i="5"/>
  <c r="N303" i="5"/>
  <c r="H303" i="5"/>
  <c r="N302" i="5"/>
  <c r="H302" i="5"/>
  <c r="N301" i="5"/>
  <c r="H301" i="5"/>
  <c r="N300" i="5"/>
  <c r="H300" i="5"/>
  <c r="N299" i="5"/>
  <c r="H299" i="5"/>
  <c r="N298" i="5"/>
  <c r="H298" i="5"/>
  <c r="N297" i="5"/>
  <c r="H297" i="5"/>
  <c r="N296" i="5"/>
  <c r="H296" i="5"/>
  <c r="N295" i="5"/>
  <c r="H295" i="5"/>
  <c r="N294" i="5"/>
  <c r="H294" i="5"/>
  <c r="N293" i="5"/>
  <c r="H293" i="5"/>
  <c r="N292" i="5"/>
  <c r="H292" i="5"/>
  <c r="N291" i="5"/>
  <c r="H291" i="5"/>
  <c r="N290" i="5"/>
  <c r="H290" i="5"/>
  <c r="N289" i="5"/>
  <c r="H289" i="5"/>
  <c r="N288" i="5"/>
  <c r="H288" i="5"/>
  <c r="N287" i="5"/>
  <c r="H287" i="5"/>
  <c r="N286" i="5"/>
  <c r="H286" i="5"/>
  <c r="N285" i="5"/>
  <c r="H285" i="5"/>
  <c r="N284" i="5"/>
  <c r="H284" i="5"/>
  <c r="N283" i="5"/>
  <c r="H283" i="5"/>
  <c r="N281" i="5"/>
  <c r="H281" i="5"/>
  <c r="N280" i="5"/>
  <c r="H280" i="5"/>
  <c r="N279" i="5"/>
  <c r="H279" i="5"/>
  <c r="N278" i="5"/>
  <c r="H278" i="5"/>
  <c r="N277" i="5"/>
  <c r="H277" i="5"/>
  <c r="N276" i="5"/>
  <c r="H276" i="5"/>
  <c r="N275" i="5"/>
  <c r="H275" i="5"/>
  <c r="N274" i="5"/>
  <c r="H274" i="5"/>
  <c r="N273" i="5"/>
  <c r="H273" i="5"/>
  <c r="N272" i="5"/>
  <c r="H272" i="5"/>
  <c r="N271" i="5"/>
  <c r="H271" i="5"/>
  <c r="N270" i="5"/>
  <c r="H270" i="5"/>
  <c r="N269" i="5"/>
  <c r="H269" i="5"/>
  <c r="N268" i="5"/>
  <c r="H268" i="5"/>
  <c r="N267" i="5"/>
  <c r="H267" i="5"/>
  <c r="N266" i="5"/>
  <c r="H266" i="5"/>
  <c r="N265" i="5"/>
  <c r="H265" i="5"/>
  <c r="N264" i="5"/>
  <c r="H264" i="5"/>
  <c r="N263" i="5"/>
  <c r="H263" i="5"/>
  <c r="N262" i="5"/>
  <c r="H262" i="5"/>
  <c r="N261" i="5"/>
  <c r="H261" i="5"/>
  <c r="N260" i="5"/>
  <c r="H260" i="5"/>
  <c r="N259" i="5"/>
  <c r="H259" i="5"/>
  <c r="N258" i="5"/>
  <c r="H258" i="5"/>
  <c r="N257" i="5"/>
  <c r="H257" i="5"/>
  <c r="N256" i="5"/>
  <c r="H256" i="5"/>
  <c r="N255" i="5"/>
  <c r="H255" i="5"/>
  <c r="N254" i="5"/>
  <c r="H254" i="5"/>
  <c r="N253" i="5"/>
  <c r="H253" i="5"/>
  <c r="N252" i="5"/>
  <c r="H252" i="5"/>
  <c r="N251" i="5"/>
  <c r="H251" i="5"/>
  <c r="N250" i="5"/>
  <c r="H250" i="5"/>
  <c r="N249" i="5"/>
  <c r="H249" i="5"/>
  <c r="N248" i="5"/>
  <c r="H248" i="5"/>
  <c r="N247" i="5"/>
  <c r="H247" i="5"/>
  <c r="N246" i="5"/>
  <c r="H246" i="5"/>
  <c r="N242" i="5"/>
  <c r="H242" i="5"/>
  <c r="N241" i="5"/>
  <c r="H241" i="5"/>
  <c r="N240" i="5"/>
  <c r="H240" i="5"/>
  <c r="N239" i="5"/>
  <c r="H239" i="5"/>
  <c r="N238" i="5"/>
  <c r="H238" i="5"/>
  <c r="N237" i="5"/>
  <c r="H237" i="5"/>
  <c r="N236" i="5"/>
  <c r="H236" i="5"/>
  <c r="N235" i="5"/>
  <c r="H235" i="5"/>
  <c r="N234" i="5"/>
  <c r="H234" i="5"/>
  <c r="N233" i="5"/>
  <c r="H233" i="5"/>
  <c r="N232" i="5"/>
  <c r="H232" i="5"/>
  <c r="N231" i="5"/>
  <c r="H231" i="5"/>
  <c r="N230" i="5"/>
  <c r="H230" i="5"/>
  <c r="N229" i="5"/>
  <c r="H229" i="5"/>
  <c r="N225" i="5"/>
  <c r="H225" i="5"/>
  <c r="N224" i="5"/>
  <c r="H224" i="5"/>
  <c r="N223" i="5"/>
  <c r="H223" i="5"/>
  <c r="N222" i="5"/>
  <c r="H222" i="5"/>
  <c r="N221" i="5"/>
  <c r="H221" i="5"/>
  <c r="N220" i="5"/>
  <c r="H220" i="5"/>
  <c r="N218" i="5"/>
  <c r="H218" i="5"/>
  <c r="N217" i="5"/>
  <c r="H217" i="5"/>
  <c r="N216" i="5"/>
  <c r="H216" i="5"/>
  <c r="N215" i="5"/>
  <c r="H215" i="5"/>
  <c r="N213" i="5"/>
  <c r="H213" i="5"/>
  <c r="N212" i="5"/>
  <c r="H212" i="5"/>
  <c r="N211" i="5"/>
  <c r="H211" i="5"/>
  <c r="N210" i="5"/>
  <c r="H210" i="5"/>
  <c r="N209" i="5"/>
  <c r="H209" i="5"/>
  <c r="N208" i="5"/>
  <c r="H208" i="5"/>
  <c r="N206" i="5"/>
  <c r="H206" i="5"/>
  <c r="N205" i="5"/>
  <c r="H205" i="5"/>
  <c r="N204" i="5"/>
  <c r="H204" i="5"/>
  <c r="N203" i="5"/>
  <c r="H203" i="5"/>
  <c r="N202" i="5"/>
  <c r="H202" i="5"/>
  <c r="N200" i="5"/>
  <c r="H200" i="5"/>
  <c r="N199" i="5"/>
  <c r="H199" i="5"/>
  <c r="N198" i="5"/>
  <c r="H198" i="5"/>
  <c r="N197" i="5"/>
  <c r="H197" i="5"/>
  <c r="N195" i="5"/>
  <c r="H195" i="5"/>
  <c r="N194" i="5"/>
  <c r="H194" i="5"/>
  <c r="N193" i="5"/>
  <c r="H193" i="5"/>
  <c r="N192" i="5"/>
  <c r="H192" i="5"/>
  <c r="N190" i="5"/>
  <c r="H190" i="5"/>
  <c r="N189" i="5"/>
  <c r="H189" i="5"/>
  <c r="N188" i="5"/>
  <c r="H188" i="5"/>
  <c r="N187" i="5"/>
  <c r="H187" i="5"/>
  <c r="N186" i="5"/>
  <c r="H186" i="5"/>
  <c r="N184" i="5"/>
  <c r="H184" i="5"/>
  <c r="N183" i="5"/>
  <c r="H183" i="5"/>
  <c r="N182" i="5"/>
  <c r="H182" i="5"/>
  <c r="N181" i="5"/>
  <c r="H181" i="5"/>
  <c r="N179" i="5"/>
  <c r="H179" i="5"/>
  <c r="N178" i="5"/>
  <c r="H178" i="5"/>
  <c r="N177" i="5"/>
  <c r="H177" i="5"/>
  <c r="N176" i="5"/>
  <c r="H176" i="5"/>
  <c r="N175" i="5"/>
  <c r="H175" i="5"/>
  <c r="N174" i="5"/>
  <c r="H174" i="5"/>
  <c r="N173" i="5"/>
  <c r="H173" i="5"/>
  <c r="N172" i="5"/>
  <c r="H172" i="5"/>
  <c r="N171" i="5"/>
  <c r="H171" i="5"/>
  <c r="N169" i="5"/>
  <c r="H169" i="5"/>
  <c r="N168" i="5"/>
  <c r="H168" i="5"/>
  <c r="N167" i="5"/>
  <c r="H167" i="5"/>
  <c r="N164" i="5"/>
  <c r="H164" i="5"/>
  <c r="N163" i="5"/>
  <c r="H163" i="5"/>
  <c r="N162" i="5"/>
  <c r="H162" i="5"/>
  <c r="N161" i="5"/>
  <c r="H161" i="5"/>
  <c r="N160" i="5"/>
  <c r="H160" i="5"/>
  <c r="N159" i="5"/>
  <c r="H159" i="5"/>
  <c r="N158" i="5"/>
  <c r="H158" i="5"/>
  <c r="N157" i="5"/>
  <c r="H157" i="5"/>
  <c r="N156" i="5"/>
  <c r="H156" i="5"/>
  <c r="N155" i="5"/>
  <c r="H155" i="5"/>
  <c r="N154" i="5"/>
  <c r="H154" i="5"/>
  <c r="N153" i="5"/>
  <c r="H153" i="5"/>
  <c r="N152" i="5"/>
  <c r="H152" i="5"/>
  <c r="N151" i="5"/>
  <c r="H151" i="5"/>
  <c r="N150" i="5"/>
  <c r="H150" i="5"/>
  <c r="N149" i="5"/>
  <c r="H149" i="5"/>
  <c r="N148" i="5"/>
  <c r="H148" i="5"/>
  <c r="N147" i="5"/>
  <c r="H147" i="5"/>
  <c r="N146" i="5"/>
  <c r="H146" i="5"/>
  <c r="N145" i="5"/>
  <c r="H145" i="5"/>
  <c r="N144" i="5"/>
  <c r="H144" i="5"/>
  <c r="N143" i="5"/>
  <c r="H143" i="5"/>
  <c r="N142" i="5"/>
  <c r="H142" i="5"/>
  <c r="N141" i="5"/>
  <c r="H141" i="5"/>
  <c r="N140" i="5"/>
  <c r="H140" i="5"/>
  <c r="N139" i="5"/>
  <c r="H139" i="5"/>
  <c r="N138" i="5"/>
  <c r="H138" i="5"/>
  <c r="N137" i="5"/>
  <c r="H137" i="5"/>
  <c r="N135" i="5"/>
  <c r="H135" i="5"/>
  <c r="N134" i="5"/>
  <c r="H134" i="5"/>
  <c r="N133" i="5"/>
  <c r="H133" i="5"/>
  <c r="N132" i="5"/>
  <c r="H132" i="5"/>
  <c r="N131" i="5"/>
  <c r="H131" i="5"/>
  <c r="N130" i="5"/>
  <c r="H130" i="5"/>
  <c r="N129" i="5"/>
  <c r="H129" i="5"/>
  <c r="N128" i="5"/>
  <c r="H128" i="5"/>
  <c r="N127" i="5"/>
  <c r="H127" i="5"/>
  <c r="N126" i="5"/>
  <c r="H126" i="5"/>
  <c r="N125" i="5"/>
  <c r="H125" i="5"/>
  <c r="N124" i="5"/>
  <c r="H124" i="5"/>
  <c r="N123" i="5"/>
  <c r="H123" i="5"/>
  <c r="N122" i="5"/>
  <c r="H122" i="5"/>
  <c r="N121" i="5"/>
  <c r="H121" i="5"/>
  <c r="N120" i="5"/>
  <c r="H120" i="5"/>
  <c r="N119" i="5"/>
  <c r="H119" i="5"/>
  <c r="N118" i="5"/>
  <c r="H118" i="5"/>
  <c r="N117" i="5"/>
  <c r="H117" i="5"/>
  <c r="N116" i="5"/>
  <c r="H116" i="5"/>
  <c r="N115" i="5"/>
  <c r="H115" i="5"/>
  <c r="N114" i="5"/>
  <c r="H114" i="5"/>
  <c r="N113" i="5"/>
  <c r="H113" i="5"/>
  <c r="N112" i="5"/>
  <c r="H112" i="5"/>
  <c r="H111" i="5"/>
  <c r="N110" i="5"/>
  <c r="H110" i="5"/>
  <c r="N109" i="5"/>
  <c r="H109" i="5"/>
  <c r="N108" i="5"/>
  <c r="H108" i="5"/>
  <c r="N107" i="5"/>
  <c r="H107" i="5"/>
  <c r="N106" i="5"/>
  <c r="H106" i="5"/>
  <c r="N105" i="5"/>
  <c r="H105" i="5"/>
  <c r="N104" i="5"/>
  <c r="H104" i="5"/>
  <c r="N103" i="5"/>
  <c r="H103" i="5"/>
  <c r="N102" i="5"/>
  <c r="H102" i="5"/>
  <c r="N101" i="5"/>
  <c r="H101" i="5"/>
  <c r="N100" i="5"/>
  <c r="H100" i="5"/>
  <c r="N99" i="5"/>
  <c r="H99" i="5"/>
  <c r="N98" i="5"/>
  <c r="H98" i="5"/>
  <c r="N97" i="5"/>
  <c r="H97" i="5"/>
  <c r="N96" i="5"/>
  <c r="H96" i="5"/>
  <c r="N95" i="5"/>
  <c r="H95" i="5"/>
  <c r="N94" i="5"/>
  <c r="H94" i="5"/>
  <c r="N93" i="5"/>
  <c r="H93" i="5"/>
  <c r="N92" i="5"/>
  <c r="H92" i="5"/>
  <c r="N91" i="5"/>
  <c r="H91" i="5"/>
  <c r="N90" i="5"/>
  <c r="H90" i="5"/>
  <c r="N88" i="5"/>
  <c r="H88" i="5"/>
  <c r="N87" i="5"/>
  <c r="H87" i="5"/>
  <c r="N86" i="5"/>
  <c r="H86" i="5"/>
  <c r="N85" i="5"/>
  <c r="H85" i="5"/>
  <c r="N84" i="5"/>
  <c r="H84" i="5"/>
  <c r="N83" i="5"/>
  <c r="H83" i="5"/>
  <c r="N82" i="5"/>
  <c r="H82" i="5"/>
  <c r="N81" i="5"/>
  <c r="H81" i="5"/>
  <c r="N80" i="5"/>
  <c r="H80" i="5"/>
  <c r="N79" i="5"/>
  <c r="H79" i="5"/>
  <c r="N78" i="5"/>
  <c r="H78" i="5"/>
  <c r="N77" i="5"/>
  <c r="H77" i="5"/>
  <c r="N76" i="5"/>
  <c r="H76" i="5"/>
  <c r="N75" i="5"/>
  <c r="H75" i="5"/>
  <c r="N74" i="5"/>
  <c r="H74" i="5"/>
  <c r="N73" i="5"/>
  <c r="H73" i="5"/>
  <c r="N72" i="5"/>
  <c r="H72" i="5"/>
  <c r="N71" i="5"/>
  <c r="H71" i="5"/>
  <c r="N70" i="5"/>
  <c r="H70" i="5"/>
  <c r="N69" i="5"/>
  <c r="H69" i="5"/>
  <c r="N68" i="5"/>
  <c r="H68" i="5"/>
  <c r="N67" i="5"/>
  <c r="H67" i="5"/>
  <c r="N66" i="5"/>
  <c r="H66" i="5"/>
  <c r="N65" i="5"/>
  <c r="H65" i="5"/>
  <c r="N64" i="5"/>
  <c r="H64" i="5"/>
  <c r="N63" i="5"/>
  <c r="H63" i="5"/>
  <c r="N61" i="5"/>
  <c r="H61" i="5"/>
  <c r="N60" i="5"/>
  <c r="H60" i="5"/>
  <c r="N59" i="5"/>
  <c r="H59" i="5"/>
  <c r="N58" i="5"/>
  <c r="H58" i="5"/>
  <c r="N57" i="5"/>
  <c r="H57" i="5"/>
  <c r="N56" i="5"/>
  <c r="H56" i="5"/>
  <c r="N55" i="5"/>
  <c r="H55" i="5"/>
  <c r="N54" i="5"/>
  <c r="H54" i="5"/>
  <c r="N53" i="5"/>
  <c r="H53" i="5"/>
  <c r="N52" i="5"/>
  <c r="H52" i="5"/>
  <c r="N51" i="5"/>
  <c r="H51" i="5"/>
  <c r="N50" i="5"/>
  <c r="H50" i="5"/>
  <c r="N49" i="5"/>
  <c r="H49" i="5"/>
  <c r="N48" i="5"/>
  <c r="H48" i="5"/>
  <c r="N47" i="5"/>
  <c r="H47" i="5"/>
  <c r="N46" i="5"/>
  <c r="H46" i="5"/>
  <c r="N45" i="5"/>
  <c r="H45" i="5"/>
  <c r="N44" i="5"/>
  <c r="H44" i="5"/>
  <c r="N43" i="5"/>
  <c r="H43" i="5"/>
  <c r="N42" i="5"/>
  <c r="H42" i="5"/>
  <c r="N41" i="5"/>
  <c r="H41" i="5"/>
  <c r="N40" i="5"/>
  <c r="H40" i="5"/>
  <c r="N39" i="5"/>
  <c r="H39" i="5"/>
  <c r="N38" i="5"/>
  <c r="H38" i="5"/>
  <c r="N37" i="5"/>
  <c r="H37" i="5"/>
  <c r="N35" i="5"/>
  <c r="H35" i="5"/>
  <c r="N34" i="5"/>
  <c r="H34" i="5"/>
  <c r="N33" i="5"/>
  <c r="H33" i="5"/>
  <c r="N32" i="5"/>
  <c r="H32" i="5"/>
  <c r="N31" i="5"/>
  <c r="H31" i="5"/>
  <c r="N30" i="5"/>
  <c r="H30" i="5"/>
  <c r="N29" i="5"/>
  <c r="H29" i="5"/>
  <c r="N28" i="5"/>
  <c r="H28" i="5"/>
  <c r="N27" i="5"/>
  <c r="H27" i="5"/>
  <c r="N26" i="5"/>
  <c r="H26" i="5"/>
  <c r="N25" i="5"/>
  <c r="H25" i="5"/>
  <c r="N24" i="5"/>
  <c r="H24" i="5"/>
  <c r="N23" i="5"/>
  <c r="H23" i="5"/>
  <c r="N22" i="5"/>
  <c r="H22" i="5"/>
  <c r="N21" i="5"/>
  <c r="H21" i="5"/>
  <c r="N20" i="5"/>
  <c r="H20" i="5"/>
  <c r="N19" i="5"/>
  <c r="H19" i="5"/>
  <c r="L9" i="13"/>
  <c r="L6" i="5" l="1"/>
  <c r="L6" i="7"/>
  <c r="K6" i="13"/>
  <c r="P17" i="13" l="1"/>
</calcChain>
</file>

<file path=xl/sharedStrings.xml><?xml version="1.0" encoding="utf-8"?>
<sst xmlns="http://schemas.openxmlformats.org/spreadsheetml/2006/main" count="7504" uniqueCount="5012">
  <si>
    <t>CHIANTI</t>
  </si>
  <si>
    <t>КЬЯНТИ</t>
  </si>
  <si>
    <t>MONA</t>
  </si>
  <si>
    <t>EASY DANCE</t>
  </si>
  <si>
    <t>ИЗИ ДАНС</t>
  </si>
  <si>
    <t>ICE BERRY</t>
  </si>
  <si>
    <t>АЙС БЕРРИ</t>
  </si>
  <si>
    <t>BLOOD BROTHERS</t>
  </si>
  <si>
    <t>БЛООД БРАЗЕРС</t>
  </si>
  <si>
    <t>DOUBLE PLEASURE</t>
  </si>
  <si>
    <t>ALBUFEIRA</t>
  </si>
  <si>
    <t>АЛЬБУФЕЙРА</t>
  </si>
  <si>
    <t>13/14</t>
  </si>
  <si>
    <t>BELLSONG</t>
  </si>
  <si>
    <t>БЕЛЛСОНГ</t>
  </si>
  <si>
    <t xml:space="preserve">Ознакомьтесь с условиями заказа на вкладке "УСЛОВИЯ"
</t>
  </si>
  <si>
    <t>фиолетовый</t>
  </si>
  <si>
    <t>№</t>
  </si>
  <si>
    <t>Цвет, 
краткое описание</t>
  </si>
  <si>
    <t>Asiatic Hybrids / Азиатские гибриды / Серия Танго</t>
  </si>
  <si>
    <t>УАЙТ ПИКСЕЛЬ</t>
  </si>
  <si>
    <t>красный</t>
  </si>
  <si>
    <t>Asiatic Hybrids / Азиатские гибриды</t>
  </si>
  <si>
    <t>АМЕРИКА</t>
  </si>
  <si>
    <t>AMERICA</t>
  </si>
  <si>
    <t>АРОЗА ДЖУЕЛ</t>
  </si>
  <si>
    <t>AROSA JEWEL</t>
  </si>
  <si>
    <t>ярко-розовый</t>
  </si>
  <si>
    <t>БЛЭК ДЖЕК</t>
  </si>
  <si>
    <t>BLACK JACK</t>
  </si>
  <si>
    <t>ЛАНДИНИ</t>
  </si>
  <si>
    <t>LANDINI</t>
  </si>
  <si>
    <t>алый</t>
  </si>
  <si>
    <t>МОНА</t>
  </si>
  <si>
    <t>НАВОННА</t>
  </si>
  <si>
    <t>NAVONA</t>
  </si>
  <si>
    <t>ПОЛИАННА</t>
  </si>
  <si>
    <t>POLLYANNA</t>
  </si>
  <si>
    <t>Asiatic Hybrids / Азиатские гибриды / Биколор</t>
  </si>
  <si>
    <t>ЛЕДИ ЭЛИАН</t>
  </si>
  <si>
    <t>LADY ELIANE</t>
  </si>
  <si>
    <t>ЛОЛЛИПОП</t>
  </si>
  <si>
    <t>LOLLYPOP</t>
  </si>
  <si>
    <t>МАРЛЕН</t>
  </si>
  <si>
    <t>MARLENE</t>
  </si>
  <si>
    <t>Asiatic Hybrids / Азиатские гибриды / Махровые</t>
  </si>
  <si>
    <t>Возможно отсутствие некоторых сортов после подтверждения заявки по результатам сбора и обработки урожая.</t>
  </si>
  <si>
    <t>руб.</t>
  </si>
  <si>
    <t>шт.</t>
  </si>
  <si>
    <t>Asiatic Hybrids / Азиатские гибриды / Серия TINY, генетически низкорослые до 45 см</t>
  </si>
  <si>
    <t>темно-фиолетовый</t>
  </si>
  <si>
    <t>АННАМАРИ ДРИМ</t>
  </si>
  <si>
    <t>ДАБЛ ПЛЕЖЕ</t>
  </si>
  <si>
    <t>РЕД ТВИН</t>
  </si>
  <si>
    <t>RED TWIN</t>
  </si>
  <si>
    <t>ФАТА МОРГАНА</t>
  </si>
  <si>
    <t>FATA MORGANA</t>
  </si>
  <si>
    <t>ЭЛОДИ</t>
  </si>
  <si>
    <t>ELODIE</t>
  </si>
  <si>
    <t>АЙЛИНЕР</t>
  </si>
  <si>
    <t>EYELINER</t>
  </si>
  <si>
    <t>АРБАТАКС</t>
  </si>
  <si>
    <t>ARBATAX</t>
  </si>
  <si>
    <t>АРКАХОН</t>
  </si>
  <si>
    <t>ARCACHON</t>
  </si>
  <si>
    <t>белый</t>
  </si>
  <si>
    <t>БАХ</t>
  </si>
  <si>
    <t>BACH</t>
  </si>
  <si>
    <t>БЕЙОНС</t>
  </si>
  <si>
    <t>BEYONCE</t>
  </si>
  <si>
    <t>БРАЙТ ДИАМОНД</t>
  </si>
  <si>
    <t>BRIGHT DIAMOND</t>
  </si>
  <si>
    <t>БРИНДИЗИ</t>
  </si>
  <si>
    <t>BRINDISI</t>
  </si>
  <si>
    <t>ГОЛДЕН ТИКУУН</t>
  </si>
  <si>
    <t>GOLDEN TYCOON</t>
  </si>
  <si>
    <t>ЛИТВА</t>
  </si>
  <si>
    <t>LITOUWEN</t>
  </si>
  <si>
    <t>сиренево-розовый</t>
  </si>
  <si>
    <t>РЕД АЛЕРТ</t>
  </si>
  <si>
    <t>RED ALERT</t>
  </si>
  <si>
    <t>ФАНЖИО</t>
  </si>
  <si>
    <t>FANGIO</t>
  </si>
  <si>
    <t>ФОРЦА РЕД</t>
  </si>
  <si>
    <t>FORZA RED</t>
  </si>
  <si>
    <t>ЭЛЬ ДИВО</t>
  </si>
  <si>
    <t>EL DIVO</t>
  </si>
  <si>
    <t>ЭРКОЛАНО</t>
  </si>
  <si>
    <t>ERCOLANO</t>
  </si>
  <si>
    <t>Oriental Hybrids / Восточные гибриды / Махровые</t>
  </si>
  <si>
    <t>Oriental Hybrids / Восточные гибриды</t>
  </si>
  <si>
    <t>БАККАРДИ</t>
  </si>
  <si>
    <t>BACCARDI</t>
  </si>
  <si>
    <t>ЛЕГЕНДА</t>
  </si>
  <si>
    <t>LEGEND</t>
  </si>
  <si>
    <t>Longiflorum / Длинноцветковые гибриды</t>
  </si>
  <si>
    <t>ЦИРАНО</t>
  </si>
  <si>
    <t>CYRANO</t>
  </si>
  <si>
    <t>ДОЛЬЧЕТТО</t>
  </si>
  <si>
    <t>DOLCETTO</t>
  </si>
  <si>
    <t>ПРИНС ПРОМИС</t>
  </si>
  <si>
    <t>PRINCE PROMISE</t>
  </si>
  <si>
    <t>L.O. Oriental Type / LOO - гибриды</t>
  </si>
  <si>
    <t>БРАЙТ БРИЛЛИАНТ</t>
  </si>
  <si>
    <t>BRIGHT BRILIANT</t>
  </si>
  <si>
    <t>OA Hybrids ( Oriental x Asiatic ) / OA - гибриды</t>
  </si>
  <si>
    <t>САННИ КРАУН</t>
  </si>
  <si>
    <t>SUNNY CROWN</t>
  </si>
  <si>
    <t>ОТ Hybrids ( Oriental x Trumpet ) / ОТ гибриды</t>
  </si>
  <si>
    <t>АЛТАРИ</t>
  </si>
  <si>
    <t>ALTARI</t>
  </si>
  <si>
    <t>ЙЕЛЛОУИН</t>
  </si>
  <si>
    <t>YELLOWEEN</t>
  </si>
  <si>
    <t>CONCA D'OR</t>
  </si>
  <si>
    <t>ПРИТТИ ВУМЕН</t>
  </si>
  <si>
    <t>ПУРПЛ ПРИНС</t>
  </si>
  <si>
    <t>PURPLE PRINCE</t>
  </si>
  <si>
    <t>РОБИНА</t>
  </si>
  <si>
    <t>ROBINA</t>
  </si>
  <si>
    <t>ФЛЭШПОИНТ</t>
  </si>
  <si>
    <t>FLASHPOINT</t>
  </si>
  <si>
    <t>ПИНК ПЕРФЕКШН</t>
  </si>
  <si>
    <t>PINK PERFECTION</t>
  </si>
  <si>
    <t>РЕГАЛЕ АЛБУМ</t>
  </si>
  <si>
    <t>REGALE ALBUM</t>
  </si>
  <si>
    <t>Tigrinum / Тигровые</t>
  </si>
  <si>
    <t>TETRAPLOID Tigrinum / ТЕТРАПЛОИДНЫЕ</t>
  </si>
  <si>
    <t>Некоторые сорта доступны в ограниченном количестве.</t>
  </si>
  <si>
    <t>Покупатель:</t>
  </si>
  <si>
    <t>предв.сумма без уч. %</t>
  </si>
  <si>
    <t>11/12</t>
  </si>
  <si>
    <t>10/12</t>
  </si>
  <si>
    <t>12/14</t>
  </si>
  <si>
    <t>14/16</t>
  </si>
  <si>
    <t>5/6</t>
  </si>
  <si>
    <t>I</t>
  </si>
  <si>
    <t>6/+</t>
  </si>
  <si>
    <t>4/5</t>
  </si>
  <si>
    <t>6/7</t>
  </si>
  <si>
    <t>сиреневый</t>
  </si>
  <si>
    <t>карминно-красный</t>
  </si>
  <si>
    <t>лиловый</t>
  </si>
  <si>
    <t>лососевый</t>
  </si>
  <si>
    <t>темно-красный</t>
  </si>
  <si>
    <t>темно-розовый</t>
  </si>
  <si>
    <t>белый с красными полосками</t>
  </si>
  <si>
    <t>LION HEART</t>
  </si>
  <si>
    <t>ЛАЙОН ХАРТ</t>
  </si>
  <si>
    <t>DREAMING JOY</t>
  </si>
  <si>
    <t>ДРИМИНГ ДЖОЙ</t>
  </si>
  <si>
    <t>KELSO</t>
  </si>
  <si>
    <t>КЕЛСО</t>
  </si>
  <si>
    <t>TASMAN</t>
  </si>
  <si>
    <t>ТАСМАН</t>
  </si>
  <si>
    <t>CONCORDIA</t>
  </si>
  <si>
    <t>КОНКОРДИЯ</t>
  </si>
  <si>
    <t>PALAZZO</t>
  </si>
  <si>
    <t>ПАЛАЦЦО</t>
  </si>
  <si>
    <t>ORANGE PLANET</t>
  </si>
  <si>
    <t>ОРАНЖ ПЛАНЕТ</t>
  </si>
  <si>
    <t>YELLOW PLANET</t>
  </si>
  <si>
    <t>ЙЕЛЛОУ ПЛАНЕТ</t>
  </si>
  <si>
    <t>Lilium Lion Heart</t>
  </si>
  <si>
    <t>Lilium Arosa Jewel</t>
  </si>
  <si>
    <t>Lilium Chianti</t>
  </si>
  <si>
    <t>Lilium Landini</t>
  </si>
  <si>
    <t>Lilium Mona</t>
  </si>
  <si>
    <t>Lilium Navona</t>
  </si>
  <si>
    <t>Lilium Polyanna</t>
  </si>
  <si>
    <t>Lilium Lady Eliane</t>
  </si>
  <si>
    <t>Lilium Marlene</t>
  </si>
  <si>
    <t>Lilium Annemarie Dream</t>
  </si>
  <si>
    <t>Lilium Blood Brothers</t>
  </si>
  <si>
    <t>Lilium Double Pleasure</t>
  </si>
  <si>
    <t>Lilium Elodie</t>
  </si>
  <si>
    <t>Lilium Fata Morgana</t>
  </si>
  <si>
    <t>Lilium Red Twin</t>
  </si>
  <si>
    <t>Lilium Albuflera</t>
  </si>
  <si>
    <t>Lilium Arbatax</t>
  </si>
  <si>
    <t>Lilium Arcachon</t>
  </si>
  <si>
    <t>Lilium Bach</t>
  </si>
  <si>
    <t>Lilium Beyonce</t>
  </si>
  <si>
    <t>Lilium Bright Diamond</t>
  </si>
  <si>
    <t>Lilium Brindisi</t>
  </si>
  <si>
    <t>Lilium El Divo</t>
  </si>
  <si>
    <t>Lilium Ercolano</t>
  </si>
  <si>
    <t>Lilium Eyeliner</t>
  </si>
  <si>
    <t>Lilium Fangio</t>
  </si>
  <si>
    <t>Lilium Forza Red</t>
  </si>
  <si>
    <t>Lilium Golden Tycoon</t>
  </si>
  <si>
    <t>Lilium Litouwen</t>
  </si>
  <si>
    <t>Lilium Baccardi</t>
  </si>
  <si>
    <t>Lilium Legend</t>
  </si>
  <si>
    <t>Lilium Cyrano</t>
  </si>
  <si>
    <t>Lilium Bellsong</t>
  </si>
  <si>
    <t>Lilium Dolcetto</t>
  </si>
  <si>
    <t>Lilium Prince Promise</t>
  </si>
  <si>
    <t>Lilium Triumphator</t>
  </si>
  <si>
    <t>Lilium Bright Brilliant</t>
  </si>
  <si>
    <t>Lilium Sunny Crown</t>
  </si>
  <si>
    <t>Lilium Altari</t>
  </si>
  <si>
    <t>Lilium Conca D'or</t>
  </si>
  <si>
    <t>Lilium Flashpoint</t>
  </si>
  <si>
    <t>Lilium Olympic Flame</t>
  </si>
  <si>
    <t>Lilium Pretty Women</t>
  </si>
  <si>
    <t>Lilium Purple Prince</t>
  </si>
  <si>
    <t>Lilium Robina</t>
  </si>
  <si>
    <t>Lilium Yelloween</t>
  </si>
  <si>
    <t>Lilium African Queen</t>
  </si>
  <si>
    <t>Lilium Golden Splendour</t>
  </si>
  <si>
    <t>Lilium Up. Orange Planet</t>
  </si>
  <si>
    <t>Lilium Pink Perfection</t>
  </si>
  <si>
    <t>Lilium Regale</t>
  </si>
  <si>
    <t>Lilium Regale Album</t>
  </si>
  <si>
    <t>Lilium Up. Yellow Planet</t>
  </si>
  <si>
    <t>Ranunculus Yellow</t>
  </si>
  <si>
    <t>Ranunculus Red</t>
  </si>
  <si>
    <t>Ranunculus Orange</t>
  </si>
  <si>
    <t>Ranunculus Pink</t>
  </si>
  <si>
    <t>Ranunculus Mixed</t>
  </si>
  <si>
    <t>Sparaxis tricolor mixed</t>
  </si>
  <si>
    <t>Freesia Double White</t>
  </si>
  <si>
    <t>Freesia Double Yellow</t>
  </si>
  <si>
    <t>Freesia Double Blue</t>
  </si>
  <si>
    <t>Freesia Double Mixed</t>
  </si>
  <si>
    <t>ИРИСЫ</t>
  </si>
  <si>
    <t>верх-канареечно-жёлтый, низ-светло-сиреневый с тёмно-жёлтой каймой</t>
  </si>
  <si>
    <t>Iris germanica Vanity</t>
  </si>
  <si>
    <t>Iris germanica Echo De France</t>
  </si>
  <si>
    <t>Iris pumila Black Cherry Delight</t>
  </si>
  <si>
    <t>нежно-голубой с синими прожилками</t>
  </si>
  <si>
    <t>BURNING JOY</t>
  </si>
  <si>
    <t>БЕРНИНГ ДЖОЙ</t>
  </si>
  <si>
    <t>ELEGANT JOY</t>
  </si>
  <si>
    <t>MASCARA</t>
  </si>
  <si>
    <t>МАСКАРА</t>
  </si>
  <si>
    <t>FUNNY TWIN</t>
  </si>
  <si>
    <t>ФАННИ ТВИН</t>
  </si>
  <si>
    <t>LADY LUCK</t>
  </si>
  <si>
    <t>ЛЕДИ ЛАК</t>
  </si>
  <si>
    <t>SCIPIONE</t>
  </si>
  <si>
    <t>СЦИПИОНЕ</t>
  </si>
  <si>
    <t>POLAR STAR</t>
  </si>
  <si>
    <t>ПОЛАР СТАР</t>
  </si>
  <si>
    <t>CASA BLANCA</t>
  </si>
  <si>
    <t>КАСА БЛАНКА</t>
  </si>
  <si>
    <t>CHELSEA</t>
  </si>
  <si>
    <t>ЧЕЛСИ</t>
  </si>
  <si>
    <t>CRATER</t>
  </si>
  <si>
    <t>КРЭЙТЕР</t>
  </si>
  <si>
    <t>DYNAMITE</t>
  </si>
  <si>
    <t>ДИНАМИТ</t>
  </si>
  <si>
    <t>WHITE SEA</t>
  </si>
  <si>
    <t>УАЙТ СИ</t>
  </si>
  <si>
    <t>DALIAN</t>
  </si>
  <si>
    <t>ДАЛИАН</t>
  </si>
  <si>
    <t>EXOTIC SUN</t>
  </si>
  <si>
    <t>ЭКЗОТИК САН</t>
  </si>
  <si>
    <t>Lilium Burning Joy</t>
  </si>
  <si>
    <t>Lilium Dreaming Joy</t>
  </si>
  <si>
    <t>Lilium Easy Dance</t>
  </si>
  <si>
    <t>Lilium Ice Berry</t>
  </si>
  <si>
    <t>Lilium Kelso</t>
  </si>
  <si>
    <t>Lilium Lady Luck</t>
  </si>
  <si>
    <t>Lilium Scipione</t>
  </si>
  <si>
    <t>Lilium Polar Star</t>
  </si>
  <si>
    <t>Lilium Casa Blanca</t>
  </si>
  <si>
    <t>Lilium Chelsea</t>
  </si>
  <si>
    <t>Lilium Tasman</t>
  </si>
  <si>
    <t>Lilium Dalian</t>
  </si>
  <si>
    <t>Lilium Palazzo</t>
  </si>
  <si>
    <t>РАЗНОЛУКОВИЧНЫЕ</t>
  </si>
  <si>
    <t>МАХРОВЫЙ красный</t>
  </si>
  <si>
    <t>МАХРОВЫЙ белый</t>
  </si>
  <si>
    <t>Ranunculus Purple</t>
  </si>
  <si>
    <t>ПИОН</t>
  </si>
  <si>
    <t>БРАУН ЛАССО</t>
  </si>
  <si>
    <t>ДАРКНЕСС</t>
  </si>
  <si>
    <t>ИНТИ ГРЕЙСХАН</t>
  </si>
  <si>
    <t>БЛЮ ДЕНИМ</t>
  </si>
  <si>
    <t>КЭТС АЙ</t>
  </si>
  <si>
    <t>БОУЛ ДЕ НЕЖЕ</t>
  </si>
  <si>
    <t>Д-Р АЛЕКСАНДР ФЛЭМИНГ</t>
  </si>
  <si>
    <t>ФЕЛИКС КРАУСС</t>
  </si>
  <si>
    <t>ГЕНЕРАЛ МАК МЭХОН</t>
  </si>
  <si>
    <t>ИНСПЕКТОР ЛАВЕРНЬЕ</t>
  </si>
  <si>
    <t>КАРЛ РОЗЕНФЕЛЬД</t>
  </si>
  <si>
    <t>КОНИНГИН ВИЛЬГЕЛЬМИНА</t>
  </si>
  <si>
    <t>САРА БЕРНАР</t>
  </si>
  <si>
    <t>верх фиолетовый, низ-чёрный, бархатный</t>
  </si>
  <si>
    <t>темно-синий со светлыми прожилками-полосками по лепесткам (похож. Батик)</t>
  </si>
  <si>
    <t>необычная темно розовая окраска с большим темно-винно-вишневым пятном, Н-38см</t>
  </si>
  <si>
    <t>2/3 n</t>
  </si>
  <si>
    <t>МАХРОВЫЙ насыщенный, электрически-розовый</t>
  </si>
  <si>
    <t>МАХРОВЫЙ карминно-красный</t>
  </si>
  <si>
    <t>МАХРОВЫЙ винно-красный</t>
  </si>
  <si>
    <t>МАХРОВЫЙ бледно-перламутрово-розовый</t>
  </si>
  <si>
    <t>Iris sibirica Summer Revels</t>
  </si>
  <si>
    <t>Iris sibirica Tumble Bug</t>
  </si>
  <si>
    <t>Paeonia Henry Bockstoce</t>
  </si>
  <si>
    <t>Paeonia Inspecteur Lavergne</t>
  </si>
  <si>
    <t>Lilium White Pixel</t>
  </si>
  <si>
    <t>WHITE PIXELS</t>
  </si>
  <si>
    <t>Lilium Tiny Padhye</t>
  </si>
  <si>
    <t>TINY PADHYE</t>
  </si>
  <si>
    <t>ТАЙНИ ПЭДХАЙ</t>
  </si>
  <si>
    <t>Lilium Confetti Joy</t>
  </si>
  <si>
    <t>CONFETTI JOY</t>
  </si>
  <si>
    <t>КОНФЕТТИ ДЖОЙ</t>
  </si>
  <si>
    <t>Lilium Elegant Joy</t>
  </si>
  <si>
    <t>ЭЛЕГАНТ ДЖОЙ</t>
  </si>
  <si>
    <t>Lilium Mascara</t>
  </si>
  <si>
    <t>Lilium Curitiba</t>
  </si>
  <si>
    <t>CURITIBA</t>
  </si>
  <si>
    <t>КУРИТИБА</t>
  </si>
  <si>
    <t>Lilium Funny Twin</t>
  </si>
  <si>
    <t>Lilium Cogoleto</t>
  </si>
  <si>
    <t>COGOLETO</t>
  </si>
  <si>
    <t>КОГОЛЕТО</t>
  </si>
  <si>
    <t>Lilium Constable</t>
  </si>
  <si>
    <t>CONSTABLE</t>
  </si>
  <si>
    <t>КОНСТЕБЛЬ</t>
  </si>
  <si>
    <t>Lilium Party Diamond</t>
  </si>
  <si>
    <t>PARTY DIAMOND</t>
  </si>
  <si>
    <t>ПАРТИ ДИАМОНД</t>
  </si>
  <si>
    <t>RED ROCK</t>
  </si>
  <si>
    <t>Lilium Corvara</t>
  </si>
  <si>
    <t>CORVARA</t>
  </si>
  <si>
    <t>КОРВАРА</t>
  </si>
  <si>
    <t>Lilium Crater</t>
  </si>
  <si>
    <t>КЕРЛИ СЬЮ</t>
  </si>
  <si>
    <t>Lilium Dark Sensation</t>
  </si>
  <si>
    <t>DARK SENSATION</t>
  </si>
  <si>
    <t>ДАРК СЕНСЕЙШН</t>
  </si>
  <si>
    <t>МОСКВА</t>
  </si>
  <si>
    <t>Lilium Sumatra</t>
  </si>
  <si>
    <t>SUMATRA</t>
  </si>
  <si>
    <t>СУМАТРА</t>
  </si>
  <si>
    <t>Lilium Concordia</t>
  </si>
  <si>
    <t>Lilium Deliana</t>
  </si>
  <si>
    <t>DELIANA</t>
  </si>
  <si>
    <t>ДЕЛИАНА</t>
  </si>
  <si>
    <t>Lilium Lincoln</t>
  </si>
  <si>
    <t>LINCOLN</t>
  </si>
  <si>
    <t>ЛИНКОЛЬН</t>
  </si>
  <si>
    <t>Lilium White Heaven</t>
  </si>
  <si>
    <t>WHITE HEAVEN</t>
  </si>
  <si>
    <t>УАЙТ ХЕВЕН</t>
  </si>
  <si>
    <t>Lilium White Sea</t>
  </si>
  <si>
    <t>Lilium Global Arena</t>
  </si>
  <si>
    <t>GLOBAL ARENA</t>
  </si>
  <si>
    <t>ГЛОБАЛ АРЕНА</t>
  </si>
  <si>
    <t>Lilium Exotic Sun</t>
  </si>
  <si>
    <t>ИРИС ГЕРМАНСКИЙ</t>
  </si>
  <si>
    <t>BROWN LASSO</t>
  </si>
  <si>
    <t>DARKNESS</t>
  </si>
  <si>
    <t>INTY GREYSHUN</t>
  </si>
  <si>
    <t>ИРИС СИБИРСКИЙ</t>
  </si>
  <si>
    <t>BLUE DENIM</t>
  </si>
  <si>
    <t>CAT'S EYE</t>
  </si>
  <si>
    <t>БАРБАРА</t>
  </si>
  <si>
    <t>BARBARA</t>
  </si>
  <si>
    <t>МАХРОВЫЙ пурпурно-красный</t>
  </si>
  <si>
    <t>Paeonia Big Ben</t>
  </si>
  <si>
    <t>BOULE DE NEIGE</t>
  </si>
  <si>
    <t>БОУЛ ОФ БЬЮТИ</t>
  </si>
  <si>
    <t>BOWL OF BEAUTY</t>
  </si>
  <si>
    <t>множество кремовых трубчатых лепестков в окружении ярко-розовых нежных лепестков. В центре ярко-розовые точки</t>
  </si>
  <si>
    <t>DR. ALEXANDER FLEMMING</t>
  </si>
  <si>
    <t>Paeonia Eden's Perfume</t>
  </si>
  <si>
    <t>FELIX CROUSSE</t>
  </si>
  <si>
    <t>GENERAL MAC MAHON</t>
  </si>
  <si>
    <t>Paeonia Honey Gold</t>
  </si>
  <si>
    <t>INSPECTEUR LAVERGNE</t>
  </si>
  <si>
    <t>КАНЗАС</t>
  </si>
  <si>
    <t>KANSAS</t>
  </si>
  <si>
    <t>МАХРОВЫЙ чисто-красный</t>
  </si>
  <si>
    <t>KARL ROSENFIELD</t>
  </si>
  <si>
    <t>KONINGIN WILHELMINA</t>
  </si>
  <si>
    <t>Paeonia Louis Van Houtte</t>
  </si>
  <si>
    <t>SARAH BERNHARDT</t>
  </si>
  <si>
    <t>Корни упакованы в п/эт. пакеты с торфом + полноцветная картинка. 
Предложение без обязательств до момента подтверждения заказа. Некоторые сорта доступны в ограниченном количестве. По результатам сбора урожая возможны изменения подтвержденных заявок.
Обращаем Ваше внимание на условия хранения и транспортировки посадочного материала ( 0+2 С)
В случае нарушения температурного режима товар может потерять качество.</t>
  </si>
  <si>
    <t>Предв. Сумма заказа</t>
  </si>
  <si>
    <t>ЛИЛИИ "COLOR LINE". Голландия</t>
  </si>
  <si>
    <t>Lilium Tiny Parrot</t>
  </si>
  <si>
    <t>TINY PARROT</t>
  </si>
  <si>
    <t>ТАЙНИ ПЭРРОТ</t>
  </si>
  <si>
    <t>Lilium Tangerine Joy</t>
  </si>
  <si>
    <t>TANGERINE JOY</t>
  </si>
  <si>
    <t>ТАНДЖЕРИН ДЖОЙ</t>
  </si>
  <si>
    <t>Lilium Black Charm</t>
  </si>
  <si>
    <t>BLACK CHARM</t>
  </si>
  <si>
    <t>БЛЭК ШАРМ</t>
  </si>
  <si>
    <t>Lilium Arsenal</t>
  </si>
  <si>
    <t>ARSENAL</t>
  </si>
  <si>
    <t>АРСЕНАЛ</t>
  </si>
  <si>
    <t>Lilium Rosellas Dream</t>
  </si>
  <si>
    <t>ROSELLA'S DREAM</t>
  </si>
  <si>
    <t>РОЗЕЛЛАЗ ДРИМ</t>
  </si>
  <si>
    <t>Lilium Tribal Dance</t>
  </si>
  <si>
    <t>TRIBAL DANCE</t>
  </si>
  <si>
    <t>ТРИБАЛ ДАНС</t>
  </si>
  <si>
    <t>Lilium Tribal Kiss</t>
  </si>
  <si>
    <t>TRIBAL KISS</t>
  </si>
  <si>
    <t>ТРИБАЛ КИСС</t>
  </si>
  <si>
    <t>Lilium Bentley</t>
  </si>
  <si>
    <t>BENTLEY</t>
  </si>
  <si>
    <t>БЕНТЛИ</t>
  </si>
  <si>
    <t>Lilium Sphinx</t>
  </si>
  <si>
    <t>SPHINX</t>
  </si>
  <si>
    <t>СФИНКС</t>
  </si>
  <si>
    <t>L.A. Hybrids POLLEN FREE / ЛА гибриды без пыльцы</t>
  </si>
  <si>
    <t>Lilium Francesca</t>
  </si>
  <si>
    <t>FRANCESCA</t>
  </si>
  <si>
    <t>ФРАНЧЕСКА</t>
  </si>
  <si>
    <t>Oriental Hybrids RoseLily/ Восточные гибриды / Махровые серии RoseLily</t>
  </si>
  <si>
    <t>Lilium Curly Sue</t>
  </si>
  <si>
    <t>Lilium Graceland</t>
  </si>
  <si>
    <t>GRACELAND</t>
  </si>
  <si>
    <t>ГРЕЙСЛЭНД</t>
  </si>
  <si>
    <t>Lilium Monteneu</t>
  </si>
  <si>
    <t>MONTENEU</t>
  </si>
  <si>
    <t>МОНТЕНЮ</t>
  </si>
  <si>
    <t>ANASTASIA</t>
  </si>
  <si>
    <t>АНАСТАСИЯ</t>
  </si>
  <si>
    <t>Lilium Baywatch</t>
  </si>
  <si>
    <t>BAYWATCH</t>
  </si>
  <si>
    <t>БЭЙУОТЧ</t>
  </si>
  <si>
    <t>HIGH TEA</t>
  </si>
  <si>
    <t>ХАЙ ТИ</t>
  </si>
  <si>
    <t>OLYMPIC TORCH</t>
  </si>
  <si>
    <t>ОЛИМПИК ТОРЧ</t>
  </si>
  <si>
    <t>Lilium Up. White Planet</t>
  </si>
  <si>
    <t>WHITE PLANET</t>
  </si>
  <si>
    <t>УАЙТ ПЛАНЕТ</t>
  </si>
  <si>
    <t>Lilium Pearl Jessica</t>
  </si>
  <si>
    <t>PEARL JESSICA</t>
  </si>
  <si>
    <t>ПЕРЛ ДЖЕССИКА</t>
  </si>
  <si>
    <t>Lilium Pearl Stacey</t>
  </si>
  <si>
    <t>PEARL STACEY</t>
  </si>
  <si>
    <t>ПЕРЛ СТЭЙСИ</t>
  </si>
  <si>
    <t>АРАБИАН НАЙТ</t>
  </si>
  <si>
    <t>ЭВЕР АФТЕР</t>
  </si>
  <si>
    <t>PAEONIA / ПИОН (транспортировка и хранение до посадки при темп. 0+5ºС)</t>
  </si>
  <si>
    <t>КРАСНЫЙ</t>
  </si>
  <si>
    <t>КАРНАВАЛ</t>
  </si>
  <si>
    <t>EVER AFTER</t>
  </si>
  <si>
    <t>CARNIVAL</t>
  </si>
  <si>
    <t>ярко-лиловый с осветленным центром на нижних лепестках, бородка оранжевая, гофрированный</t>
  </si>
  <si>
    <t>Lilium Pink Brush</t>
  </si>
  <si>
    <t>PINK BRUSH</t>
  </si>
  <si>
    <t>ПИНК БРАШ</t>
  </si>
  <si>
    <t>Lilium Tiny Crystal</t>
  </si>
  <si>
    <t>TINY CRYSTAL</t>
  </si>
  <si>
    <t>ТАЙНИ КРИСТАЛЛ</t>
  </si>
  <si>
    <t>Lilium Tiny Diamond</t>
  </si>
  <si>
    <t>TINY DIAMOND</t>
  </si>
  <si>
    <t>ТАЙНИ ДИАМОНД</t>
  </si>
  <si>
    <t>Lilium Tiny Ghost</t>
  </si>
  <si>
    <t>TINY GHOST</t>
  </si>
  <si>
    <t>ТАЙНИ ГОСТ</t>
  </si>
  <si>
    <t>Lilium Tiny Nugget</t>
  </si>
  <si>
    <t>TINY NUGGET</t>
  </si>
  <si>
    <t>ТАЙНИ НАГГЕТ</t>
  </si>
  <si>
    <t>Lilium Brunello</t>
  </si>
  <si>
    <t>BRUNELLO</t>
  </si>
  <si>
    <t>БРУНЕЛЛО</t>
  </si>
  <si>
    <t>Lilium Nightrider</t>
  </si>
  <si>
    <t>NIGHTRIDER</t>
  </si>
  <si>
    <t>НАЙТРАЙДЕР</t>
  </si>
  <si>
    <t>Lilium Mystery Dream 1</t>
  </si>
  <si>
    <t>МИСТЕРИ ДРИМ</t>
  </si>
  <si>
    <t>Lilium Pink Blossom</t>
  </si>
  <si>
    <t>PINK BLOSSOM</t>
  </si>
  <si>
    <t>ПИНК БЛОССОМ</t>
  </si>
  <si>
    <t>Lilium Sugar Twin</t>
  </si>
  <si>
    <t>SUGAR TWIN</t>
  </si>
  <si>
    <t>ШУГАР ТВИН</t>
  </si>
  <si>
    <t>Lilium Sundew</t>
  </si>
  <si>
    <t>SUNDEW</t>
  </si>
  <si>
    <t>САНДЬЮ</t>
  </si>
  <si>
    <t>Lilium Ebro</t>
  </si>
  <si>
    <t>EBRO</t>
  </si>
  <si>
    <t>ЭБРО</t>
  </si>
  <si>
    <t>Lilium Indian Summerset</t>
  </si>
  <si>
    <t>INDIAN SUMMERSET</t>
  </si>
  <si>
    <t>ИНДИАН САММЕРСЕТ</t>
  </si>
  <si>
    <t>Lilium Kent</t>
  </si>
  <si>
    <t>KENT</t>
  </si>
  <si>
    <t>КЕНТ</t>
  </si>
  <si>
    <t>Lilium Mandalay Bay</t>
  </si>
  <si>
    <t>MANDALAY BAY</t>
  </si>
  <si>
    <t>МАНДАЛЕЙ БЭЙ</t>
  </si>
  <si>
    <t>Lilium Sweet Zanica</t>
  </si>
  <si>
    <t>SWEET ZANICA</t>
  </si>
  <si>
    <t>СВИТ ЗАНИКА</t>
  </si>
  <si>
    <t>Lilium Tsjaikowski</t>
  </si>
  <si>
    <t>TSJAIKOWSKI</t>
  </si>
  <si>
    <t>ЧАЙКОВСКИЙ</t>
  </si>
  <si>
    <t>Lilium Snowboard</t>
  </si>
  <si>
    <t>Lilium Carnival</t>
  </si>
  <si>
    <t>Lilium Xotika</t>
  </si>
  <si>
    <t>XOTIKA</t>
  </si>
  <si>
    <t>ЭКЗОТИКА</t>
  </si>
  <si>
    <t>Lilium Pink Heaven</t>
  </si>
  <si>
    <t>PINK HEAVEN</t>
  </si>
  <si>
    <t>ПИНК ХЕВЕН</t>
  </si>
  <si>
    <t>Lilium White Triumphator</t>
  </si>
  <si>
    <t>WHITE TRIUMPHATOR</t>
  </si>
  <si>
    <t>УАЙТ ТРИУМФАТОР</t>
  </si>
  <si>
    <t>Lilium Catina</t>
  </si>
  <si>
    <t>CATINA</t>
  </si>
  <si>
    <t>КАТИНА</t>
  </si>
  <si>
    <t>КОНКА Д'Ор</t>
  </si>
  <si>
    <t>белый с нежно-розовым напылением</t>
  </si>
  <si>
    <t>Lilium High Tea</t>
  </si>
  <si>
    <t>Lilium Miss Marple</t>
  </si>
  <si>
    <t>MISS MARPLE</t>
  </si>
  <si>
    <t>МИСС МАРПЛ</t>
  </si>
  <si>
    <t>Lilium Purple Lady</t>
  </si>
  <si>
    <t>PURPLE LADY</t>
  </si>
  <si>
    <t>ПУРПЛ ЛЕДИ</t>
  </si>
  <si>
    <t>Lilium White Eyes</t>
  </si>
  <si>
    <t>WHITE EYES</t>
  </si>
  <si>
    <t>УАЙТ АЙЗ</t>
  </si>
  <si>
    <t>Ranunculus Picotee Cafe au Lait</t>
  </si>
  <si>
    <t>Ranunculus Picotee Orange</t>
  </si>
  <si>
    <t>Ranunculus Picotee Pink</t>
  </si>
  <si>
    <t>Ranunculus Picotee Mixed</t>
  </si>
  <si>
    <t>БРАГГАДОЧЬО</t>
  </si>
  <si>
    <t>BRAGGADOCIO</t>
  </si>
  <si>
    <t xml:space="preserve">верх- бледно-палево-розовый, низ -фиолетовые с красной бородкой </t>
  </si>
  <si>
    <t>В зависимости от результатов урожая, иногда, возможно изменение размеров и фасовка луковиц.</t>
  </si>
  <si>
    <t>JULIET'S JOY</t>
  </si>
  <si>
    <t>ДЖУЛЬЕТС ДЖОЙ</t>
  </si>
  <si>
    <t>PANDA JOY</t>
  </si>
  <si>
    <t>ПАНДА ДЖОЙ</t>
  </si>
  <si>
    <t>ДАРК СЕКРЕТ</t>
  </si>
  <si>
    <t>YETI</t>
  </si>
  <si>
    <t>ЙЕТИ</t>
  </si>
  <si>
    <t>HEARTSTRINGS</t>
  </si>
  <si>
    <t>ХЕРТСТРИНГС</t>
  </si>
  <si>
    <t>TRENDY SAVANNAH</t>
  </si>
  <si>
    <t>ТРЕНДИ САВАННА</t>
  </si>
  <si>
    <t>REGENT'S PARK</t>
  </si>
  <si>
    <t>РЕГЕНТС ПАРК</t>
  </si>
  <si>
    <t>AOA Hybrids (Asiatic x Oriental x Asiatic ) / АOA - гибриды</t>
  </si>
  <si>
    <t>AVALON SUNSET</t>
  </si>
  <si>
    <t>АВАЛОН САНСЕТ</t>
  </si>
  <si>
    <t>CHILD IN TIME</t>
  </si>
  <si>
    <t>ЧАЙЛД ИН ТАЙМ</t>
  </si>
  <si>
    <t>HOTEL CALIFORNIA</t>
  </si>
  <si>
    <t>ОТЕЛЬ КАЛИФОРНИЯ</t>
  </si>
  <si>
    <t>VIVA LA VIDA</t>
  </si>
  <si>
    <t>ВИВА ЛА ВИДА</t>
  </si>
  <si>
    <t>ELEGANT CROWN</t>
  </si>
  <si>
    <t>ЭЛЕГАНТ КРАУН</t>
  </si>
  <si>
    <t>CAYENNE</t>
  </si>
  <si>
    <t>КАЙЕНН</t>
  </si>
  <si>
    <t>TIMOKO</t>
  </si>
  <si>
    <t>ТИМОКО</t>
  </si>
  <si>
    <t>Oriental Hybrids Lotus/ Восточные гибриды / Махровые серии Лотус</t>
  </si>
  <si>
    <t>LOTUS DREAM</t>
  </si>
  <si>
    <t>ЛОТУС ДРИМ</t>
  </si>
  <si>
    <t>LOTUS ELEGANCE</t>
  </si>
  <si>
    <t>ЛОТУС ЭЛЕГАНС</t>
  </si>
  <si>
    <t>LOTUS QUEEN</t>
  </si>
  <si>
    <t>ЛОТУС КУИН</t>
  </si>
  <si>
    <t>CURLY SUE</t>
  </si>
  <si>
    <t>MARCO POLO</t>
  </si>
  <si>
    <t>МАРКО ПОЛО</t>
  </si>
  <si>
    <t>FREDO</t>
  </si>
  <si>
    <t>ФРЕДО</t>
  </si>
  <si>
    <t>БЕЛЬВИЛЛЬ</t>
  </si>
  <si>
    <t>OUTBACK</t>
  </si>
  <si>
    <t>АУТБЭК</t>
  </si>
  <si>
    <t>ярко-оранжевый</t>
  </si>
  <si>
    <t>Lilium Juliets Joy</t>
  </si>
  <si>
    <t>Lilium Panda Joy</t>
  </si>
  <si>
    <t>Lilium Dark Secret</t>
  </si>
  <si>
    <t>Lilium Yeti</t>
  </si>
  <si>
    <t>Lilium Heartstrings</t>
  </si>
  <si>
    <t>Lilium Trendy Savannah</t>
  </si>
  <si>
    <t>Lilium Regents Park</t>
  </si>
  <si>
    <t>Lilium Avalon Sunset</t>
  </si>
  <si>
    <t>Lilium Child In Time</t>
  </si>
  <si>
    <t>Lilium Hotel California</t>
  </si>
  <si>
    <t>Lilium Viva La Vida</t>
  </si>
  <si>
    <t>Lilium Elegant Crown</t>
  </si>
  <si>
    <t>Lilium Cayenne</t>
  </si>
  <si>
    <t>Lilium Timoko</t>
  </si>
  <si>
    <t>Lilium Bowl of Beauty</t>
  </si>
  <si>
    <t>Lilium Diantha</t>
  </si>
  <si>
    <t>Lilium Lotus Dream</t>
  </si>
  <si>
    <t>Lilium Lotus Elegance</t>
  </si>
  <si>
    <t>Lilium Lotus Queen</t>
  </si>
  <si>
    <t>Lilium Marco Polo</t>
  </si>
  <si>
    <t>Lilium Fredo</t>
  </si>
  <si>
    <t>Lilium Belville</t>
  </si>
  <si>
    <t>Lilium Outback</t>
  </si>
  <si>
    <t>малиновый</t>
  </si>
  <si>
    <t>7/9</t>
  </si>
  <si>
    <t>Eremurus Bungei</t>
  </si>
  <si>
    <t>IRIS GERMANICA / ИРИС ГЕРМАНСКИЙ (транспортировка и хранение до посадки при темп. 0+5ºС)</t>
  </si>
  <si>
    <t>КАРНАБИ</t>
  </si>
  <si>
    <t>CARNABY</t>
  </si>
  <si>
    <t>IRIS SIBIRICA / ИРИС СИБИРСКИЙ (транспортировка и хранение до посадки при темп. 0+5ºС)</t>
  </si>
  <si>
    <t>серия Peacock Butterfly®</t>
  </si>
  <si>
    <t>IRIS ENSATA / ИРИС МЕЧЕВИДНЫЙ (транспортировка и хранение до посадки при темп. 0+5ºС)</t>
  </si>
  <si>
    <t xml:space="preserve">ИРИС МЕЧЕВИДНЫЙ </t>
  </si>
  <si>
    <t>ДИНЕРПЛЕЙТ БЛЮБЕРРИ ПАЙ</t>
  </si>
  <si>
    <t>Dinner Plate™ Blueberry Pie</t>
  </si>
  <si>
    <t>ДИНЕРПЛЕЙТ ЧИЗКЕЙК КЕЙК</t>
  </si>
  <si>
    <t>Dinner Plate™ Cheese Cake</t>
  </si>
  <si>
    <t>ДИНЕРПЛЕЙТ АЙС КРИМ</t>
  </si>
  <si>
    <t>Dinner Plate™ Ice Cream</t>
  </si>
  <si>
    <t>ДИНЕРПЛЕЙТ ДЖЕЛЛ-О</t>
  </si>
  <si>
    <t>Dinner Plate™ Jell-O</t>
  </si>
  <si>
    <t>ДИНЕРПЛЕЙТ ТИРАМИСУ</t>
  </si>
  <si>
    <t>Dinner Plate™ Tirimasu</t>
  </si>
  <si>
    <t>ГУД МЕН</t>
  </si>
  <si>
    <t>GOOD OMEN</t>
  </si>
  <si>
    <t>ГРЕЙВУДС КАТРИНА</t>
  </si>
  <si>
    <t>GREYWOODS CATRINA</t>
  </si>
  <si>
    <t>ВЕЙВ АКШИОН</t>
  </si>
  <si>
    <t>WAVE ACTION</t>
  </si>
  <si>
    <t>УАЙТ ЛЕЙДИЗ</t>
  </si>
  <si>
    <t>WHITE LADIES</t>
  </si>
  <si>
    <t>IRIS / ИРИС (транспортировка и хранение до посадки при темп. 0+5ºС)</t>
  </si>
  <si>
    <t>Ирис карликовый</t>
  </si>
  <si>
    <t>МАХРОВЫЙ темно-лиловый с фиолетовым пятном и желтым центром, цветок 15см, Н-60см</t>
  </si>
  <si>
    <t>МАХРОВЫЙ нежно-сиреневый с темно-сиреневым пятном и сеточкой, центр желтый, цветок 15см, Н-70см</t>
  </si>
  <si>
    <t>МАХРОВЫЙ лавандово-голубой с желтым центром, цветок 15см, Н-60см</t>
  </si>
  <si>
    <t>МАХРОВЫЙ пурпурно-лиловый с белой сеточкой и желтым центром, цветок 15см, Н-50см</t>
  </si>
  <si>
    <t>МАХРОВЫЙ белый с сиренево-розовой каймой, цветок 15см, Н-60см</t>
  </si>
  <si>
    <t>лиловый с бело-жёлтыми мазками у центра</t>
  </si>
  <si>
    <t>голубой с фиолетовыми прожилками, желтый центр, стандарты фиолетовые</t>
  </si>
  <si>
    <t>нежно-голубой с широкой белой каймой, сигнал желтый, очень крупный цветок 20см, Н-90см</t>
  </si>
  <si>
    <t>белый с еле заметной розоватостью и с желтыми лучами от центра</t>
  </si>
  <si>
    <t>Iris germanica Bold Vision</t>
  </si>
  <si>
    <t>Iris germanica City Lights</t>
  </si>
  <si>
    <t>Iris ensata Dinnerplate Cheese Cake</t>
  </si>
  <si>
    <t>Iris ensata Dinnerplate Ice Cream</t>
  </si>
  <si>
    <t>Iris ensata Dinnerplate Jell-O</t>
  </si>
  <si>
    <t>Iris ensata Dinnerplate Tiramisu</t>
  </si>
  <si>
    <t>Iris ensata Good Omen</t>
  </si>
  <si>
    <t>Iris ensata Greywoods Catrina</t>
  </si>
  <si>
    <t>Iris pallida Variegata</t>
  </si>
  <si>
    <t>Iris pumila Orange Caper</t>
  </si>
  <si>
    <t>Paeonia Angel Cheeks</t>
  </si>
  <si>
    <t>Paeonia Big Red Boomer Summer</t>
  </si>
  <si>
    <t>Paeonia Cuckoo's Nest</t>
  </si>
  <si>
    <t>Paeonia Miss Eckhart</t>
  </si>
  <si>
    <t>Asiatic Hybrids / Азиатские гибриды / Серия JOY, генетически низкорослые до 45 см</t>
  </si>
  <si>
    <t>Lilium Apricot Joy</t>
  </si>
  <si>
    <t>APRICOT JOY</t>
  </si>
  <si>
    <t>АПРИКОТ ДЖОЙ</t>
  </si>
  <si>
    <t>Lilium Blazing Joy</t>
  </si>
  <si>
    <t>BLAZING JOY</t>
  </si>
  <si>
    <t>БЛЕЗИНГ ДЖОЙ</t>
  </si>
  <si>
    <t>Lilium Century Joy</t>
  </si>
  <si>
    <t>CENTURY JOY</t>
  </si>
  <si>
    <t>СЕНТУРИ ДЖОЙ</t>
  </si>
  <si>
    <t>Lilium Pippa's Joy</t>
  </si>
  <si>
    <t>PIPPA'S JOY</t>
  </si>
  <si>
    <t>ПИППАЗ ДЖОЙ</t>
  </si>
  <si>
    <t>Lilium Secret Joy</t>
  </si>
  <si>
    <t>SECRET JOY</t>
  </si>
  <si>
    <t>СЕКРЕТ ДЖОЙ</t>
  </si>
  <si>
    <t>DARK SECRET</t>
  </si>
  <si>
    <t>Lilium Lollypop 1</t>
  </si>
  <si>
    <t>Lilium Njoyz</t>
  </si>
  <si>
    <t>NJOYZ</t>
  </si>
  <si>
    <t>ЭНДЖОЙЗ</t>
  </si>
  <si>
    <t>Lilium Tinos</t>
  </si>
  <si>
    <t>TINOS</t>
  </si>
  <si>
    <t>ТИНОС</t>
  </si>
  <si>
    <t>Lilium Trendy Dakota</t>
  </si>
  <si>
    <t>TRENDY DAKOTA</t>
  </si>
  <si>
    <t>ТРЕНДИ ДАКОТА</t>
  </si>
  <si>
    <t>Lilium Trendy Nicosia</t>
  </si>
  <si>
    <t>TRENDY NICOSIA</t>
  </si>
  <si>
    <t>ТРЕНДИ НИКОСИЯ</t>
  </si>
  <si>
    <t>Lilium Trendy Santo Domingo</t>
  </si>
  <si>
    <t>TRENDY SANTO DOMINGO</t>
  </si>
  <si>
    <t>ТРЕНДИ САНТО ДОМИНГО</t>
  </si>
  <si>
    <t>ANNEMARIE'S DREAM</t>
  </si>
  <si>
    <t>MISTERY DREAM</t>
  </si>
  <si>
    <t>Lilium Fields of Gold</t>
  </si>
  <si>
    <t>FIELDS OF GOLD</t>
  </si>
  <si>
    <t>ФИЛДС ОФ ГОЛД</t>
  </si>
  <si>
    <t>Lilium November Rain</t>
  </si>
  <si>
    <t>NOVEMBER RAIN</t>
  </si>
  <si>
    <t>НОВЕМБЕР РЕЙН</t>
  </si>
  <si>
    <t>Lilium Easy Love 1</t>
  </si>
  <si>
    <t>EASY LOVE</t>
  </si>
  <si>
    <t>ИЗИ ЛОВ</t>
  </si>
  <si>
    <t>L.A. Hybrids (longiflorum x asiatic) / ЛА гибриды</t>
  </si>
  <si>
    <t>Lilium Armandale</t>
  </si>
  <si>
    <t>ARMANDALE</t>
  </si>
  <si>
    <t>АРМАНДЕЙЛ</t>
  </si>
  <si>
    <t>Lilium Astillo</t>
  </si>
  <si>
    <t>ASTILLO</t>
  </si>
  <si>
    <t>АСТИЛЛО</t>
  </si>
  <si>
    <t>Lilium Cortona</t>
  </si>
  <si>
    <t>CORTONA</t>
  </si>
  <si>
    <t>КОРТОНА</t>
  </si>
  <si>
    <t>Lilium Ducati</t>
  </si>
  <si>
    <t>DUCATI</t>
  </si>
  <si>
    <t>ДУКАТИ</t>
  </si>
  <si>
    <t>Lilium Fashion Show</t>
  </si>
  <si>
    <t>FASHION SHOW</t>
  </si>
  <si>
    <t>ФЭШН ШОУ</t>
  </si>
  <si>
    <t>Lilium Fremont</t>
  </si>
  <si>
    <t>FREMONT</t>
  </si>
  <si>
    <t>ФРЕМОНТ</t>
  </si>
  <si>
    <t>Lilium Gerrit Zalm</t>
  </si>
  <si>
    <t>GERRIT ZALM</t>
  </si>
  <si>
    <t>ГЕРРИТ ЗАЛМ</t>
  </si>
  <si>
    <t>Lilium Maywonder</t>
  </si>
  <si>
    <t>MAYWONDER</t>
  </si>
  <si>
    <t>МЭЙУАНДЕР</t>
  </si>
  <si>
    <t>Lilium Paciano</t>
  </si>
  <si>
    <t>PACIANO</t>
  </si>
  <si>
    <t>ПАКЬЯНО</t>
  </si>
  <si>
    <t>Lilium Richmond</t>
  </si>
  <si>
    <t>RICHMOND</t>
  </si>
  <si>
    <t>РИЧМОНД</t>
  </si>
  <si>
    <t>Lilium Supera</t>
  </si>
  <si>
    <t>SUPERA</t>
  </si>
  <si>
    <t>СУПЕРА</t>
  </si>
  <si>
    <t>Lilium Sweet Sugar</t>
  </si>
  <si>
    <t>SWEET SUGAR</t>
  </si>
  <si>
    <t>СВИТ ШУГАР</t>
  </si>
  <si>
    <t>Lilium Toscanini</t>
  </si>
  <si>
    <t>TOSCANINI</t>
  </si>
  <si>
    <t>ТОСКАНИНИ</t>
  </si>
  <si>
    <t>Lilium Zanella</t>
  </si>
  <si>
    <t>ZANELLA</t>
  </si>
  <si>
    <t>ЗАНЕЛЛА</t>
  </si>
  <si>
    <t>Lilium Accolade</t>
  </si>
  <si>
    <t>SNOWBOARD</t>
  </si>
  <si>
    <t>СНОУБОРД</t>
  </si>
  <si>
    <t>Lilium Lotus Joy</t>
  </si>
  <si>
    <t>LOTUS JOY</t>
  </si>
  <si>
    <t>ЛОТУС ДЖОЙ</t>
  </si>
  <si>
    <t>Lilium Lotus Pure</t>
  </si>
  <si>
    <t>LOTUS PURE</t>
  </si>
  <si>
    <t>ЛОТУС ПЬЮР</t>
  </si>
  <si>
    <t>Lilium Lotus Wonder</t>
  </si>
  <si>
    <t>LOTUS WONDER</t>
  </si>
  <si>
    <t>ЛОТУС УАНДЕР</t>
  </si>
  <si>
    <t>ACAPULCO</t>
  </si>
  <si>
    <t>АКАПУЛЬКО</t>
  </si>
  <si>
    <t>Lilium Playtime</t>
  </si>
  <si>
    <t>PLAYTIME</t>
  </si>
  <si>
    <t>ПЛЕЙТАЙМ</t>
  </si>
  <si>
    <t>Lilium Carpino</t>
  </si>
  <si>
    <t>CARPINO</t>
  </si>
  <si>
    <t>КАРПИНО</t>
  </si>
  <si>
    <t>TRIUMPHATOR</t>
  </si>
  <si>
    <t>ТРИУМФАТОР</t>
  </si>
  <si>
    <t>Lilium African Lady</t>
  </si>
  <si>
    <t>AFRICAN LADY</t>
  </si>
  <si>
    <t>АФРИКАН ЛЕЙДИ</t>
  </si>
  <si>
    <t>BELLVILLE</t>
  </si>
  <si>
    <t>Lilium Candy Club</t>
  </si>
  <si>
    <t>CANDY CLUB</t>
  </si>
  <si>
    <t>КЭНДИ КЛАБ</t>
  </si>
  <si>
    <t>Lilium Donato</t>
  </si>
  <si>
    <t>DONATO</t>
  </si>
  <si>
    <t>ДОНАТО</t>
  </si>
  <si>
    <t>PRETTY WOMAN</t>
  </si>
  <si>
    <t>Trumpet / Трубчатые гибриды</t>
  </si>
  <si>
    <t>Lilium Amistad</t>
  </si>
  <si>
    <t>Lilium Twyford</t>
  </si>
  <si>
    <t>Allium oreophilum (Ostrowskianum)</t>
  </si>
  <si>
    <t>Allium unifolium</t>
  </si>
  <si>
    <t>ГАЛА МАДРИРД</t>
  </si>
  <si>
    <t>GALA MADRID</t>
  </si>
  <si>
    <t>верх-кремово-жёлтый с лиловым напылением по центру, низ-лиловый</t>
  </si>
  <si>
    <t>Iris sibirica Charming Billy</t>
  </si>
  <si>
    <t>ШАРМИНГ БИЛЛИ</t>
  </si>
  <si>
    <t>CHARMING BILLY</t>
  </si>
  <si>
    <t>фолсы насыщенно-фиолетового цвета со слегка более светлыми краями, у основания желтое пятно с фиолетовой сеточкой, стандарты ярко-лиловые с небольшими светлыми пятнышками и штрихами, верх голубые с розовыми переливами</t>
  </si>
  <si>
    <t>ФЭНСИ МИ ЗИС</t>
  </si>
  <si>
    <t>FANCY ME THIS</t>
  </si>
  <si>
    <t>фолсы темно-малиновые с желтым пятном и белой каймой, стандарты нежно-сиреневые</t>
  </si>
  <si>
    <t>Iris sibirica White Swirl</t>
  </si>
  <si>
    <t>IRIS ENSATA  СЕРИЯ DINNER PLATE - ОЧЕНЬ РУПНЫЕ ЦВЕТКИ 15 СМ</t>
  </si>
  <si>
    <t>Iris ensata Dinnerplate Blueberry Pie</t>
  </si>
  <si>
    <t>Iris ensata Dinner Plate™ Cupcake</t>
  </si>
  <si>
    <t>ДИННЕРПЛЕЙТ КАПКЕЙК</t>
  </si>
  <si>
    <t>Dinner Plate™ Cupcake</t>
  </si>
  <si>
    <t>МАХРОВЫЙ белый, цветок 15см, Н-60см</t>
  </si>
  <si>
    <t>ЭЙЕЛЕНС ДРИМ</t>
  </si>
  <si>
    <t>EILEEN'S DREAM</t>
  </si>
  <si>
    <t>МАХРОВЫЙ, ярко- лиловый, у центра желтые стрелки с фиолетовой каймой</t>
  </si>
  <si>
    <t>МЭНИ ХЭППИ РЕТЕРНС</t>
  </si>
  <si>
    <t>MANY HAPPY RETURNS</t>
  </si>
  <si>
    <t>МАХРОВЫЙ, красный цветок диаметром 17см, куст высотой 85см, ранний срок цветения, цветение обильное</t>
  </si>
  <si>
    <t>МИРТЛ ДЖЕНТРИ</t>
  </si>
  <si>
    <t>MYRTLE GENTRY</t>
  </si>
  <si>
    <t>МАХРОВЫЙ нежно-розовый</t>
  </si>
  <si>
    <t xml:space="preserve">Урожай 2020 г.  </t>
  </si>
  <si>
    <t>КОД</t>
  </si>
  <si>
    <t>Название</t>
  </si>
  <si>
    <t>Фото</t>
  </si>
  <si>
    <t>ФАСОВКА, луковиц</t>
  </si>
  <si>
    <t>Кол-во лук. в упаковке</t>
  </si>
  <si>
    <t>Цена оптовая, руб.</t>
  </si>
  <si>
    <t>Заказ, в упаков-ках ↓</t>
  </si>
  <si>
    <t>ВО ИЗБЕЖАНИИ ОШИБОК ПРОСИМ НЕ ВНОСИТЬ В ФОРМУ ИЗМЕНЕНИЯ, НЕ УДАЛЯТЬ СТРОКИ и СТОЛБЦЫ, НЕ МЕНЯТЬ МЕСТАМИ!!!</t>
  </si>
  <si>
    <t>Лилии</t>
  </si>
  <si>
    <t>AZ</t>
  </si>
  <si>
    <t>желтый с большой лилово-чёрной сердцевиной, H-90см</t>
  </si>
  <si>
    <t>LA</t>
  </si>
  <si>
    <t>(ЛА гибрид) розовый с плотным бордовым напылением, H-120см</t>
  </si>
  <si>
    <t>Lilium White Brush</t>
  </si>
  <si>
    <t>WHITE BRUSH</t>
  </si>
  <si>
    <t>УАЙТ БРАШ</t>
  </si>
  <si>
    <t>(ЛА гибрид)  белый с плотным бордово-бронзовым напылением, H-120см</t>
  </si>
  <si>
    <t>белый, многочисленные пурпурные крапинки на лепестках вокруг центра, 20см, H-110см</t>
  </si>
  <si>
    <t>Lilium Yellow Brush</t>
  </si>
  <si>
    <t>YELLOW BRUSH</t>
  </si>
  <si>
    <t>ЙЕЛЛОУ БРАШ</t>
  </si>
  <si>
    <t>(ЛА гибрид) канареечно-желтый с плотным бронзовым напылением, H-120см</t>
  </si>
  <si>
    <t>PAZ</t>
  </si>
  <si>
    <t>чисто-белый, H-40см</t>
  </si>
  <si>
    <t>кораллово-розовый с белым центром, H-40см</t>
  </si>
  <si>
    <t>красный, H-45см</t>
  </si>
  <si>
    <t>желтый с красным напылением у центра, H-45см</t>
  </si>
  <si>
    <t>винно-красный с крупными белыми пятнами на кончиках лепестков, H-45см</t>
  </si>
  <si>
    <t>жёлтый с тёмно-красным частым крапом , H-45см</t>
  </si>
  <si>
    <t>медово-желтый с бронзовым крапом, H-40см</t>
  </si>
  <si>
    <t>красный с желтыми мазками ближе к центру, H-40см</t>
  </si>
  <si>
    <t>красновато-оранжевый с жёлтыми небольшими мазками, H-40см</t>
  </si>
  <si>
    <t>нежно-розовый с бордовым крапом, H-40см</t>
  </si>
  <si>
    <t>Lilium Cherry Joy</t>
  </si>
  <si>
    <t>CHERRY JOY</t>
  </si>
  <si>
    <t>ЧЕРРИ ДЖОЙ</t>
  </si>
  <si>
    <t>вишневый, H-40см</t>
  </si>
  <si>
    <t>розовато-кремовый с розовыми кончиками, H-40см</t>
  </si>
  <si>
    <t>Lilium Delicate Joy</t>
  </si>
  <si>
    <t>DELICATE JOY</t>
  </si>
  <si>
    <t>ДЕЛИКЕЙТ ДЖОЙ</t>
  </si>
  <si>
    <t>МАХРОВЫЙ. Желтый - кремовый центр, розовые кончики, H-40см</t>
  </si>
  <si>
    <t>ярко-жёлтый с красновато-оранжевым напылением по центру лепестков, H-40см</t>
  </si>
  <si>
    <t>цвет розового фламинго , центр кремовый с бордовым крапом, H-45см</t>
  </si>
  <si>
    <t>Lilium Golden Joy</t>
  </si>
  <si>
    <t>GOLDEN JOY</t>
  </si>
  <si>
    <t>ГОЛДЕН ДЖОЙ</t>
  </si>
  <si>
    <t>Ярко-желтый с широкой абрикосовой полосой по всей длине лепестка, H-40см</t>
  </si>
  <si>
    <t>желтовато-кремовый с бордовым напылением у центра, H-40см</t>
  </si>
  <si>
    <t>бордовый с черным центром и белыми кончиками, H-40см</t>
  </si>
  <si>
    <t>розовый с белым кантом и бордовым крапом, H-40см</t>
  </si>
  <si>
    <t>оранжево-желтый с темно-бронзовымплотным напылением у центра , H-40см</t>
  </si>
  <si>
    <t>жёлтый центр, розовые кончики, H-40см</t>
  </si>
  <si>
    <t>ярко-розовый, H-90см</t>
  </si>
  <si>
    <t>очень темно-бордовый, почти черный, оранжевые тычинки, H-120см</t>
  </si>
  <si>
    <t>Lilium Blacklist</t>
  </si>
  <si>
    <t>BLACKLIST</t>
  </si>
  <si>
    <t>БЛЭКЛИСТ</t>
  </si>
  <si>
    <t>черный с бордовым отливом, тычинки оранжевые, H-130см</t>
  </si>
  <si>
    <t>огненно-оранжевый, H-90см</t>
  </si>
  <si>
    <t>нежно-розовый с ярко-розовыми прожилками, зеленоватый в центре, H-90см</t>
  </si>
  <si>
    <t>черно-бордовый, оранжевые тычинки, H-110см</t>
  </si>
  <si>
    <t>черный, H-110см</t>
  </si>
  <si>
    <t>бордовый с черно-фиолетовым напылением, черные сосочки, H-110см</t>
  </si>
  <si>
    <t>лим.желт., H-90см</t>
  </si>
  <si>
    <t>белый, тычинки темные, H-100см</t>
  </si>
  <si>
    <t>TA-ГИБРИД -бронзово-черный, 15см, H-90см</t>
  </si>
  <si>
    <t>желтый с бронзовыми мазками к центру лепестка, редкий крап, H-115см</t>
  </si>
  <si>
    <t>Lilium Secret Kiss</t>
  </si>
  <si>
    <t>SECRET KISS</t>
  </si>
  <si>
    <t>СЕКРЕТ КИСС</t>
  </si>
  <si>
    <t>сливово-красновато-черный, H-90см</t>
  </si>
  <si>
    <t>белый, крупный цветок, H-110см</t>
  </si>
  <si>
    <t>ярко-розовый с жёлтым центром и редким тёмным крапом, H-110см</t>
  </si>
  <si>
    <t>кремовые кончики, винно-бордовый центр, H-60см</t>
  </si>
  <si>
    <t>БЕЗ ПЫЛЬЦЫ. светло-жёлтые кончики и центр, тёмно-фиолетовое большое пятно посередине лепестка, H-100см</t>
  </si>
  <si>
    <t>Lilium Easy Samba</t>
  </si>
  <si>
    <t>EASY SAMBA</t>
  </si>
  <si>
    <t>ИЗИ САМБА</t>
  </si>
  <si>
    <t>БЕЗ ПЫЛЬЦЫ. оранжевый с фиолетово-бордовым пятном у центра и двумя небольшими мазками у края лепестка, 13см, H-110см</t>
  </si>
  <si>
    <t>ярко-жёлтый с розовыми кончиками, H-100см</t>
  </si>
  <si>
    <t>палево-розовый с белёсым центром, H-110см</t>
  </si>
  <si>
    <t>нежно-розовый с бордовыми штрихами и крапом, H-100см</t>
  </si>
  <si>
    <t>белый, розовый на концах лепестков, H-70см</t>
  </si>
  <si>
    <t>светлый центр, нежно-розовые кончики лепестков, H-120см</t>
  </si>
  <si>
    <t>нежно-светло-розовый с белым центром, H-60см</t>
  </si>
  <si>
    <t>в центре на бледно-жёлтом фоне частый коричневый крап, концы - ярко-розовые, H-80см</t>
  </si>
  <si>
    <t>Lilium Rozalynn</t>
  </si>
  <si>
    <t>ROZALYNN</t>
  </si>
  <si>
    <t>РОЗАЛИНН</t>
  </si>
  <si>
    <t>плотный розовый с белыми мазками у центра, H-50см</t>
  </si>
  <si>
    <t>кремовый, к центру цвет лепестков от желтого переход к красному, H-100см</t>
  </si>
  <si>
    <t>малиновый с небольшими белыми мазками у центра, H-45см</t>
  </si>
  <si>
    <t>Lilium Trendy Havana</t>
  </si>
  <si>
    <t>TRENDY HAVANA</t>
  </si>
  <si>
    <t>ТРЕНДИ ГАВАНА</t>
  </si>
  <si>
    <t>плотный бордовый с легким черным напылением, H-45см</t>
  </si>
  <si>
    <t>карамельнонежно--розовый с белым центром и бордовым крапом у центра, H-45см</t>
  </si>
  <si>
    <t>малиново-розовые кончики, черный центр, H-45см</t>
  </si>
  <si>
    <t>яркий розовый с эффектом свечения,центр черно-пурпурный, H-45см</t>
  </si>
  <si>
    <t>Хамелеон! Постепенно меняет цвет: кончики становятся медные, и ближе к центру с медным крапом / новое название Tribal Dance, H-100см</t>
  </si>
  <si>
    <t>белый мс винно-юордовым напылением в центре, H-90см</t>
  </si>
  <si>
    <t>AZD</t>
  </si>
  <si>
    <t>белый, махровый, H-60см</t>
  </si>
  <si>
    <t>LAD</t>
  </si>
  <si>
    <t>кремово-розовый с розовым кантом и кончиками, махровый, H-90см</t>
  </si>
  <si>
    <t>малиново-красный, глянцевый, махровый, H-80см</t>
  </si>
  <si>
    <t>малиново-красный с белым центром, H-75см</t>
  </si>
  <si>
    <t>розовый, темно-розовый крап, H-90см</t>
  </si>
  <si>
    <t>лимонно-желтый, в центре темный крап, махровый, H-95см</t>
  </si>
  <si>
    <t>Махровый, крупные цветки 18см, необычная форма внутренних лепестков, цвет ярко-оранжевый внутри, и более светлый к кончикам лепестков, похож на пламя., H-100см</t>
  </si>
  <si>
    <t>Lilium Must See 1</t>
  </si>
  <si>
    <t>MUST-SEE</t>
  </si>
  <si>
    <t>МАСТ СИ</t>
  </si>
  <si>
    <t>оранжевый с бордовым крапом, меняется до кремового с лаймовым центром, бордовым крапом и розовым румянцем, махровый, H-100см</t>
  </si>
  <si>
    <t>густомахровый зеленовато-кремовый с красным основанием у центра, H-90см</t>
  </si>
  <si>
    <t>махровый, розовый, H-100см</t>
  </si>
  <si>
    <t>красный, махровый, H-110см</t>
  </si>
  <si>
    <t>Махровый, плотный, ярко-оранжевый цвет. Внутренние лепестки оригинальной формы с длинными тонкими кончиками, H-100см</t>
  </si>
  <si>
    <t>красно-оранжевый, махровый, H-100см</t>
  </si>
  <si>
    <t>Lilium Spring Pink</t>
  </si>
  <si>
    <t>SPRING PINK</t>
  </si>
  <si>
    <t>СПРИНГ ПИНК</t>
  </si>
  <si>
    <t>розовый, H-85см</t>
  </si>
  <si>
    <t>махровый, крупные цветки до 18см, белый с розоватыми кончиками, H-100см</t>
  </si>
  <si>
    <t>Очень крупные цветки. Новая Фата Моргана, крупные цветки, 18см, цвет желтый, H-120см</t>
  </si>
  <si>
    <t>AOA</t>
  </si>
  <si>
    <t>AOA бронзово-алый с желтой каймой и желтым центром, выглядит как пламя, H-100см</t>
  </si>
  <si>
    <t>AOA пастельно-розовый с темно-розовым центром и редким бордовым крапом, H-100см</t>
  </si>
  <si>
    <t>AOA желтый с темно-коричневым тонким кантом по краю лепестков и редким крапом, H-100см</t>
  </si>
  <si>
    <t>AOA оранжево-желтый с ярко-красным пятном и исходящими из него стрелками, бордовый крап, H-100см</t>
  </si>
  <si>
    <t>AOA сиренево-малиновый с темным крапом, H-100см</t>
  </si>
  <si>
    <t>AOA желтый с рубиновой полосой и темным крапом, H-100см</t>
  </si>
  <si>
    <t>OA</t>
  </si>
  <si>
    <t>ярко-розовый с желтовато-белой сердцевиной и белой каймой, H-100см</t>
  </si>
  <si>
    <t>светло-желтый, от сердцевины ярко-розовые стреловидные мазки, H-110см</t>
  </si>
  <si>
    <t>Lilium Easy Fantasy 1</t>
  </si>
  <si>
    <t>EASY FANTASY</t>
  </si>
  <si>
    <t>ИЗИ ФЭНТЕЗИ</t>
  </si>
  <si>
    <t>без пыльцы желтый центр, коралловые кончики, H-100см</t>
  </si>
  <si>
    <t>без пыльцы ярко-оранжевый с желтоватым центром, H-100см</t>
  </si>
  <si>
    <t>Lilium Easy Sun 1</t>
  </si>
  <si>
    <t>EASY SUN</t>
  </si>
  <si>
    <t>ИЗИ САН</t>
  </si>
  <si>
    <t>без пыльцы ярко-желтый, H-100см</t>
  </si>
  <si>
    <t>Lilium Easy Vanilla 1</t>
  </si>
  <si>
    <t>EASY VANILLA</t>
  </si>
  <si>
    <t>ИЗИ ВАНИЛЛА</t>
  </si>
  <si>
    <t>без пыльцы, нежно-ванильный цвет, H-100см</t>
  </si>
  <si>
    <t>перламутрово-розовый с белым центром         , H-120см</t>
  </si>
  <si>
    <t>Lilium Amati</t>
  </si>
  <si>
    <t>AMATI</t>
  </si>
  <si>
    <t>АМАТИ</t>
  </si>
  <si>
    <t>ярко-желтый, H-110см</t>
  </si>
  <si>
    <t>ярко-розовый с белой сердцевиной, H-125см</t>
  </si>
  <si>
    <t>белый, H-120см</t>
  </si>
  <si>
    <t>оранжево-алый с небольшим темным крапом, H-120см</t>
  </si>
  <si>
    <t>Lilium Arriba</t>
  </si>
  <si>
    <t>ARRIBA</t>
  </si>
  <si>
    <t>АРРИБА</t>
  </si>
  <si>
    <t>ярко-розовый, H-110см</t>
  </si>
  <si>
    <t>Lilium Asti</t>
  </si>
  <si>
    <t>ASTI</t>
  </si>
  <si>
    <t>АСТИ</t>
  </si>
  <si>
    <t>белый с зеленоватым центром, 20см, H-110см</t>
  </si>
  <si>
    <t>малиновый, H-110см</t>
  </si>
  <si>
    <t>белый, H-105см</t>
  </si>
  <si>
    <t>Двухцветная: Ярко-розовые кончики, кремовый с розовым оттенком в центре, H-110см</t>
  </si>
  <si>
    <t>Lilium Breakout</t>
  </si>
  <si>
    <t>BREAKOUT</t>
  </si>
  <si>
    <t>БРЕЙКАУТ</t>
  </si>
  <si>
    <t>рубиновый, глянцевый, H-130см</t>
  </si>
  <si>
    <t>белый, H-130см</t>
  </si>
  <si>
    <t>перламутрово-светло-розовый, H-120см</t>
  </si>
  <si>
    <t>Lilium Cavalia</t>
  </si>
  <si>
    <t>CAVALIA ZANLACAV</t>
  </si>
  <si>
    <t>КАВАЛИЯ ЗАНЛАКАВ</t>
  </si>
  <si>
    <t>медово-желтый, H-120см</t>
  </si>
  <si>
    <t>очень крупный цветок, ярко-алый с небольшим темным крапом, H-100см</t>
  </si>
  <si>
    <t>Lilium Cervia</t>
  </si>
  <si>
    <t>CERVIA</t>
  </si>
  <si>
    <t>ЧЕРВИА</t>
  </si>
  <si>
    <t>нежно-розовый, H-130см</t>
  </si>
  <si>
    <t>ярко-оранжевый, H-120см</t>
  </si>
  <si>
    <t>нежно-розовый с темно-красным напылением по центруи краям лепестков. Очень эффектный., H-110см</t>
  </si>
  <si>
    <t>Lilium Colares</t>
  </si>
  <si>
    <t>COLARES</t>
  </si>
  <si>
    <t>КОЛАРЕС</t>
  </si>
  <si>
    <t>красный с малиновым оттенком, глянцевый, крупный, H-130см</t>
  </si>
  <si>
    <t>ярко-красный глянцевый, 20см, H-120см</t>
  </si>
  <si>
    <t>Lilium Courier</t>
  </si>
  <si>
    <t>COURIER</t>
  </si>
  <si>
    <t>КУРЬЕР</t>
  </si>
  <si>
    <t>белый, центр зеленоватый, тычинки коричневые, H-120см</t>
  </si>
  <si>
    <t>красный с темным напылением у центра, H-110см</t>
  </si>
  <si>
    <t>ярко-розовый, H-130см</t>
  </si>
  <si>
    <t>ярко-жёлтый, H-130см</t>
  </si>
  <si>
    <t>белый с зеленоватым оттенком к центру, тычинки коричневые, H-120см</t>
  </si>
  <si>
    <t>Lilium Escape</t>
  </si>
  <si>
    <t>ESCAPE</t>
  </si>
  <si>
    <t>ЭСКЕЙП</t>
  </si>
  <si>
    <t>бордо с шоколадным оттенком, H-110см</t>
  </si>
  <si>
    <t>белый с черной обводкой по краям лепестков , H-100см</t>
  </si>
  <si>
    <t>темно-алый, в центре темный, редкий крап, H-130см</t>
  </si>
  <si>
    <t>медово-желтый, H-110см</t>
  </si>
  <si>
    <t>перламутрово-красный, H-130см</t>
  </si>
  <si>
    <t>ровный,сиренево-розовый, H-110см</t>
  </si>
  <si>
    <t>цвет спелой вишни с небольшим темным налетом по краю лепестков, H-120см</t>
  </si>
  <si>
    <t>зеленовато-жёлтый, H-110см</t>
  </si>
  <si>
    <t>насыщенно-желтый с коричневыми тычинками, H-105см</t>
  </si>
  <si>
    <t>ярко-розовый, перламутровый (цвет розового лотоса), H-120см</t>
  </si>
  <si>
    <t>Lilium Kato</t>
  </si>
  <si>
    <t>KATO</t>
  </si>
  <si>
    <t>КАТО</t>
  </si>
  <si>
    <t>желтый, H-130см</t>
  </si>
  <si>
    <t>белый, с чуть желтоватым центром, H-110см</t>
  </si>
  <si>
    <t>белый, обильноцветущий, H-110см</t>
  </si>
  <si>
    <t>нежно-сиреневый, с более тёмным сиреневым пятном ближе к центру, H-100см</t>
  </si>
  <si>
    <t>перламутрово-розовый, H-120см</t>
  </si>
  <si>
    <t>очень глянцевый темно-бордовый, листва глянцевая, H-120см</t>
  </si>
  <si>
    <t>Lilium Nashville</t>
  </si>
  <si>
    <t>NASHVILLE</t>
  </si>
  <si>
    <t>НЭШВИЛЛЬ</t>
  </si>
  <si>
    <t>Lilium Nenzi</t>
  </si>
  <si>
    <t>NENZI</t>
  </si>
  <si>
    <t>НЕНЗИ</t>
  </si>
  <si>
    <t>светло-розовый, H-110см</t>
  </si>
  <si>
    <t>нежно-розовый с зеленоватым центром, H-100см</t>
  </si>
  <si>
    <t>Lilium Pigalle</t>
  </si>
  <si>
    <t>PIGALLE</t>
  </si>
  <si>
    <t>ПИГАЛЛЬ</t>
  </si>
  <si>
    <t>нежный, сатиново-розовый, H-120см</t>
  </si>
  <si>
    <t>белый, H-115см</t>
  </si>
  <si>
    <t>лимонно-жёлтый, H-140см</t>
  </si>
  <si>
    <t>белый с темными тычинками, H-120см</t>
  </si>
  <si>
    <t>сиреневато-розовый с темно-розовым крапом, диам. 20-23см, H-120см</t>
  </si>
  <si>
    <t>белый с пурпурным крапом, диам. 20-23см, H-120см</t>
  </si>
  <si>
    <t>ярко-рубиновый с небольшим черным крапом у центра, H-120см</t>
  </si>
  <si>
    <t>белый, крупный цветок, H-120см</t>
  </si>
  <si>
    <t>нежно-розовый. Очень крупный цветок, H-135см</t>
  </si>
  <si>
    <t>Lilium Yerseke</t>
  </si>
  <si>
    <t>YERSEKE</t>
  </si>
  <si>
    <t>ЙЕРСЕКЕ</t>
  </si>
  <si>
    <t>атласно-розовый, H-110см</t>
  </si>
  <si>
    <t>розовый, H-120см</t>
  </si>
  <si>
    <t>ORD</t>
  </si>
  <si>
    <t>ACCOLADE</t>
  </si>
  <si>
    <t>АККОЛЕЙД</t>
  </si>
  <si>
    <t>МАХРОВЫЙ розовый с белой каймой, H-120см</t>
  </si>
  <si>
    <t>AMISTAD</t>
  </si>
  <si>
    <t>АМИСТАД</t>
  </si>
  <si>
    <t>МАХРОВЫЙ нежнейший кремово-розовый с осветленными кончиками, 25 см, H-110см</t>
  </si>
  <si>
    <t>Lilium Beauty Trend</t>
  </si>
  <si>
    <t>BEAUTYTREND</t>
  </si>
  <si>
    <t>БЬЮТИТРЕНД</t>
  </si>
  <si>
    <t>МАРОВЫЙ белый с нежно-розовой контрастной каймой, обильное цветение, H-120см</t>
  </si>
  <si>
    <t>МАХРОВЫЙ белый, обильное цветение, H-120см</t>
  </si>
  <si>
    <t>Lilium Broken Heart</t>
  </si>
  <si>
    <t>BROKEN HEART</t>
  </si>
  <si>
    <t>БРОКЕН ХЕРТ</t>
  </si>
  <si>
    <t>ГУСТОМАХРОВЫЙ. розовый, с тёмно-розовой полосой вдоль лепестка и редким крапом, H-120см</t>
  </si>
  <si>
    <t>DIANTHA</t>
  </si>
  <si>
    <t>ДИАНТА</t>
  </si>
  <si>
    <t>МАХРОВЫЙ ярко-розовый с красным крапом, H-110см</t>
  </si>
  <si>
    <t>Lilium Dreamline</t>
  </si>
  <si>
    <t>DREAMLINE</t>
  </si>
  <si>
    <t>ДРИМЛАЙН</t>
  </si>
  <si>
    <t>ГУСТОМАХРОВЫЙ, ярко-розовый, гофре по краю, H-120см</t>
  </si>
  <si>
    <t>Lilium Kadango</t>
  </si>
  <si>
    <t>KADANGO</t>
  </si>
  <si>
    <t>КАДАНГО</t>
  </si>
  <si>
    <t>ГУСТОМАХРОВЫЙ, ярко-розовый, H-120см</t>
  </si>
  <si>
    <t>МАХРОВЫЙ, белый со светло-зелёными лучами от центра, 20см, H-100см</t>
  </si>
  <si>
    <t>Lilium Salvo</t>
  </si>
  <si>
    <t>SALVO</t>
  </si>
  <si>
    <t>САЛЬВО</t>
  </si>
  <si>
    <t>МАХРОВЫЙ нежно-розовый с белой каймой и темно-розовым крапом, H-110см</t>
  </si>
  <si>
    <t>Lilium Sarah Bernhardt</t>
  </si>
  <si>
    <t>МАХРОВЫЙ пастельно-розовый с темно-розовым крапом, H-100см</t>
  </si>
  <si>
    <t>МАХРОВЫЙ, белый с чуть розоватыми кончиками, 20см, H-90см</t>
  </si>
  <si>
    <t>TWYFORD</t>
  </si>
  <si>
    <t>ТВИФОРД</t>
  </si>
  <si>
    <t>МАХРОВЫЙ малиново-розовый с малиновым крапом, H-110см</t>
  </si>
  <si>
    <t>Lilium Waverider</t>
  </si>
  <si>
    <t>WAVERIDER</t>
  </si>
  <si>
    <t>ВЕЙВРАЙДЕР</t>
  </si>
  <si>
    <t>ГУСТОМАХРОВЫЙ светло-розовый, с края лепестков более чуть насыщенно розовый, H-120см</t>
  </si>
  <si>
    <t>Lilium Younique</t>
  </si>
  <si>
    <t>YOUNIQUE</t>
  </si>
  <si>
    <t>ЮНИК</t>
  </si>
  <si>
    <t>МАХРОВЫЙ розовый, у ценра небольшие желтые лучики, H-120см</t>
  </si>
  <si>
    <t>НОВАЯ СЕРИЯ МАХРОВЫХ ЛИЛИЙ форма лотоса, темно-сиренево-розовый, H-110см</t>
  </si>
  <si>
    <t>НОВАЯ СЕРИЯ МАХРОВЫХ ЛИЛИЙ форма лотоса, розовый со светлым кантом и центром, малиновый крап, H-110см</t>
  </si>
  <si>
    <t>НОВАЯ СЕРИЯ МАХРОВЫХ ЛИЛИЙ форма лотоса, розовый с белым кантиком по краю лепестков, H-100см</t>
  </si>
  <si>
    <t>НОВАЯ СЕРИЯ МАХРОВЫХ ЛИЛИЙ, ФОРМА ЛОТОСА, белый, H-110см</t>
  </si>
  <si>
    <t>НОВАЯ СЕРИЯ МАХРОВЫХ ЛИЛИЙ форма лотоса, нежно-розовый с малиновым крапом, H-110см</t>
  </si>
  <si>
    <t>НОВАЯ СЕРИЯ МАХРОВЫХ ЛИЛИЙ форма лотоса,  ярко-лиловый с малиновым крапом, H-110см</t>
  </si>
  <si>
    <t>Lilium Roselily Elena</t>
  </si>
  <si>
    <t>ROSELILY ELENA</t>
  </si>
  <si>
    <t>ROSELILY ЕЛЕНА</t>
  </si>
  <si>
    <t>МАХРОВЫЙ, чуть-сиреневато-красный с белыми кончиками на самом краю, ароматный без пыльцы, H-110см</t>
  </si>
  <si>
    <t>Lilium Roselily Esra</t>
  </si>
  <si>
    <t>ROSELILY ESRA</t>
  </si>
  <si>
    <t>ROSELILY ЭЗРА</t>
  </si>
  <si>
    <t>ГУСТОМАХРОВЫЙ ярко-розовый (цвет фуксии) , H-60см</t>
  </si>
  <si>
    <t>Lilium Roselily Juana</t>
  </si>
  <si>
    <t>ROSELILY JUANA</t>
  </si>
  <si>
    <t>ROSELILY ХУАНА</t>
  </si>
  <si>
    <t>ГУСТОМАХРОВЫЙ розовый с темно-розовым крапом, H-110см</t>
  </si>
  <si>
    <t>Lilium Roselily Larissa</t>
  </si>
  <si>
    <t>ROSELILY LARISSA</t>
  </si>
  <si>
    <t>ROSELILY ЛАРИССА</t>
  </si>
  <si>
    <t>ГУСТОМАХРОВЫЙ ярко-розовый с белым кантом и темно-розовым крапом, H-105см</t>
  </si>
  <si>
    <t>Lilium Roselily Mila</t>
  </si>
  <si>
    <t>ROSELILY MILA</t>
  </si>
  <si>
    <t>ROSELILY МИЛА</t>
  </si>
  <si>
    <t>ГУСТОМАХРОВЫЙ розовый с осветленным центром, белым кантом и темно-розовым крапом, H-75см</t>
  </si>
  <si>
    <t>Lilium Roselily Nowa</t>
  </si>
  <si>
    <t>ROSELILY NOWA</t>
  </si>
  <si>
    <t>ROSELILY НОВА</t>
  </si>
  <si>
    <t>ГУСТОМАХРОВЫЙ, Низкорослый сорт, для бордюров и патио. Цвет малиновый с белой каймойи темно-малиновым крапом, H-55см</t>
  </si>
  <si>
    <t>Lilium Roselily Thalita</t>
  </si>
  <si>
    <t>ROSELILY THALITA</t>
  </si>
  <si>
    <t>ROSELILY ТАЛИТА</t>
  </si>
  <si>
    <t>МАХРОВЫЙ, малиново-красный с белым кантом, ароматный без пыльцы, H-100см</t>
  </si>
  <si>
    <t>Lilium Roselily Ziva</t>
  </si>
  <si>
    <t>ROSELILY ZIVA</t>
  </si>
  <si>
    <t>ROSELILY ЗИВА</t>
  </si>
  <si>
    <t>МАХРОВЫЙ нежно-розовый с белой каймой и темно-розовым крапом, H-45см</t>
  </si>
  <si>
    <t>OR</t>
  </si>
  <si>
    <t>тёмно-красный, рубиновый с тёмным редким крапом и волнистым краем лепестка, H-110см</t>
  </si>
  <si>
    <t>ярко-розовый с красной продольной полосой по центру каждого лепестка и красным частым крапом. Белая кайма, 20см, H-120см</t>
  </si>
  <si>
    <t>белый, тычинки оранжевые, причудливо изогнутые лепестки, легкое гофре, H-120см</t>
  </si>
  <si>
    <t>сиреневато-розовый с гофрированным краем, тёмно-розовый крап, 20см, H-120см</t>
  </si>
  <si>
    <t>малиновый с белым кантом и тёмным крапом, H-110см</t>
  </si>
  <si>
    <t>насыщенно-розовый с зеленоватым центром и темно-розовым крапом, очень крупный цветок Ø - 25-30см, H-110см</t>
  </si>
  <si>
    <t>нежно-розовый с темно-розовым крапом, H-90см</t>
  </si>
  <si>
    <t>малиново-красный с белой каймой, с частым темным крапом, диаметр 25-30см, H-110см</t>
  </si>
  <si>
    <t>сиреневато-розовый с желтой звездой из центра, H-100см</t>
  </si>
  <si>
    <t>белый с ярко-жёлтыми полосками и зелёным центром, H-110см</t>
  </si>
  <si>
    <t>розовато-белый с редким крапом и оранжевыми тычинками, гофре по краю, H-100см</t>
  </si>
  <si>
    <t>белый с волнистыми краями, 25см, H-145см</t>
  </si>
  <si>
    <t>белый, H-110см</t>
  </si>
  <si>
    <t>ОЧЕНЬ ЭФФЕКТНЫЕ белые цветки с двух- цветными широкими лучами вдоль лепестка желтого к центру и красно-розового цвета к кончикам лепестка, темно-красный крап , H-120см</t>
  </si>
  <si>
    <t>пурпурно-красный, белая кайма, гофрированные лепестки, крап, 25-30см, H-120см</t>
  </si>
  <si>
    <t>розово-красный с белой каймой и тёмно-красным частым крапом , цветок Ø - 25см, H-110см</t>
  </si>
  <si>
    <t>сиреневый с желтыми полосами в центре, H-90см</t>
  </si>
  <si>
    <t>LO</t>
  </si>
  <si>
    <t>белый с желтыми тычинками, H-130см</t>
  </si>
  <si>
    <t>белый с желтоватым центром, оранжевые тычинки очень крупные цветки, H-110см</t>
  </si>
  <si>
    <t>белый с большим пурпурным пятном, H-100см</t>
  </si>
  <si>
    <t>лимонно-желтый с коричневыми тычинками, H-80см</t>
  </si>
  <si>
    <t>перламутрово-розовый, атласный, H-140см</t>
  </si>
  <si>
    <t>Lilium What's Up</t>
  </si>
  <si>
    <t>WATCH UP</t>
  </si>
  <si>
    <t>УОТЧ АП (Уотс Ап)</t>
  </si>
  <si>
    <t>белый, тычинки желто-оранжевые, центр светло-зеленый, H-110см</t>
  </si>
  <si>
    <t>белоснежный с желтоватым горлом., тычинки оранжевые, цветки направлены вверх, H-120см</t>
  </si>
  <si>
    <t>Lilium Show Up</t>
  </si>
  <si>
    <t>SHOW UP</t>
  </si>
  <si>
    <t>ШОУ АП</t>
  </si>
  <si>
    <t>белый, цветки вверх (up facing), H-120см</t>
  </si>
  <si>
    <t>ОЧЕНЬ КРУПНЫЙ нежнейший розовый, H-110см</t>
  </si>
  <si>
    <t>белые, очень крупные цветки диам. до 35-40 см, H-120см</t>
  </si>
  <si>
    <t>Lilium Cali</t>
  </si>
  <si>
    <t>CALI</t>
  </si>
  <si>
    <t>КАЛИ</t>
  </si>
  <si>
    <t>нежнейший кремово-розовый с белой каймой, H-120см</t>
  </si>
  <si>
    <t>Lilium Dancing Lady</t>
  </si>
  <si>
    <t>DANCING LADY</t>
  </si>
  <si>
    <t>ДАНСИНГ ЛЕДИ</t>
  </si>
  <si>
    <t>перламутрово-розовый с коричневыми тычинками, H-130см</t>
  </si>
  <si>
    <t>белый, оранжево-коричневые тычинки, H-120см</t>
  </si>
  <si>
    <t>белый с желтым горлом, H-&gt;150см</t>
  </si>
  <si>
    <t>ровный нежно-розовый с переходом в темно-розовый  к центру. Очень крупные, H-130см</t>
  </si>
  <si>
    <t>перламутрово-розовый, светло-розовый к кончикам лепестков, H-130см</t>
  </si>
  <si>
    <t>кремово-белый, сердцевина темно-розовая, H-120см</t>
  </si>
  <si>
    <t>Lilium Vendella</t>
  </si>
  <si>
    <t>VENDELLA</t>
  </si>
  <si>
    <t>ВЕНДЕЛЛА</t>
  </si>
  <si>
    <t>розовый со слегка сиреневым оттенком, тончайший белый кант цветок Ø22см, H-120см</t>
  </si>
  <si>
    <t>белый с зеленовато-жёлтым центром, H-120см</t>
  </si>
  <si>
    <t>OT</t>
  </si>
  <si>
    <t>красный с кремово-желтой каймой, H-100см</t>
  </si>
  <si>
    <t>кремовый, с малиновой сердцевиной от центра до середины лепестка, H-110см</t>
  </si>
  <si>
    <t>жемчужно-розовый с белым кантом и желтоватым центром, H-120см</t>
  </si>
  <si>
    <t>желтый: 25см, H-120см</t>
  </si>
  <si>
    <t>Lilium Budlight</t>
  </si>
  <si>
    <t>BUDLIGHT</t>
  </si>
  <si>
    <t>БУДЛАЙТ</t>
  </si>
  <si>
    <t>белый с ярко-желтой звездой в центре, Ø 25см, H-130см</t>
  </si>
  <si>
    <t>белый, ярко-розовый от центра до 1/3 лепестка, H-100см</t>
  </si>
  <si>
    <t>кремовый с желтым центром, H-120см</t>
  </si>
  <si>
    <t>лимонно-жёлтый с чёрными тычинками, H-105см</t>
  </si>
  <si>
    <t>темно-розовый с темно-винно-красной сердцевиной, H-105см</t>
  </si>
  <si>
    <t>ярко-розовый, H-150см</t>
  </si>
  <si>
    <t>OTD</t>
  </si>
  <si>
    <t>МАХРОВЫЙ жёлтый, H-130см</t>
  </si>
  <si>
    <t>винно-красный с белой широкой каймой, H-140см</t>
  </si>
  <si>
    <t>Lilium Garden Pleasure</t>
  </si>
  <si>
    <t>GARDEN PLEASURE</t>
  </si>
  <si>
    <t>ГАРДЕН ПЛЕЖЕ</t>
  </si>
  <si>
    <t>белый, ярко-розовый от центра до середины лепестка, H-125см</t>
  </si>
  <si>
    <t>белый с медово-жёлтым центром и тёмно-розовой полосой по тыльной стороне лепестка, на 3 год выростает до 2,2 м и дает до 30 очень крупных соцветий, H-160см</t>
  </si>
  <si>
    <t>малиновый с белой каймой, 25см, H-120см</t>
  </si>
  <si>
    <t>розовато-кремовый с ярко-красным центром и жёлтой сердцевиной, H-140см</t>
  </si>
  <si>
    <t>желтый, ровный цвет, H-120см</t>
  </si>
  <si>
    <t xml:space="preserve"> малиново-красный, H-120см</t>
  </si>
  <si>
    <t>кремовый с розовым к центру, ОЧЕНЬ Крупный цветок, H-160см</t>
  </si>
  <si>
    <t>сиренево-розовый, H-140см</t>
  </si>
  <si>
    <t>бордовый, глянцевый, на 3 год выростает до 2,2 м и дает до 30 очень крупных соцветий, H-120см</t>
  </si>
  <si>
    <t>рубиновый, с небольшим желтым центром, H-100см</t>
  </si>
  <si>
    <t>Lilium Shocking</t>
  </si>
  <si>
    <t>SHOCKING</t>
  </si>
  <si>
    <t>ШОКИНГ</t>
  </si>
  <si>
    <t>пламенный:желтый, с ярко-красными мазками в центре лепестка, H-105см</t>
  </si>
  <si>
    <t>МАХРОВЫЙ крупный, с волнистыми лепестками, зеленоватый центр, 25см, H-120см</t>
  </si>
  <si>
    <t>ярко-желтый, тычинки коричневые, H-120см</t>
  </si>
  <si>
    <t>AZT</t>
  </si>
  <si>
    <t>Lilium Purple Life</t>
  </si>
  <si>
    <t>PURPLE LIFE</t>
  </si>
  <si>
    <t>ПУРПЛ ЛАЙФ</t>
  </si>
  <si>
    <t>белый с сильным бордовым напылением по всем лепесткам, H-130см</t>
  </si>
  <si>
    <t>Lilium Purple Marble</t>
  </si>
  <si>
    <t>PURPLE MARBLE</t>
  </si>
  <si>
    <t>ПУРПЛ МАРБЛ</t>
  </si>
  <si>
    <t>темно-лиловый, H-130см</t>
  </si>
  <si>
    <t>Lilium Pearl Jennifer</t>
  </si>
  <si>
    <t>PEARL JENNIFER</t>
  </si>
  <si>
    <t>ПЕРЛ ДЖЕНИФЕР</t>
  </si>
  <si>
    <t>жёлтый с коричневым крапом. Большее количество цветков, дольшее цветение. Толстые лепестки и крепкие стебли., H-110см</t>
  </si>
  <si>
    <t>тёмно-розовый с оранжево-розовым центром. Большее количество цветков, дольше цветение. Толстые лепестки и крепкие стебли., H-110см</t>
  </si>
  <si>
    <t>кремово-жёлтый с тёмно-жёлтым центром. Большее количество цветков, дольше цветение. Толстые лепестки и крепкие стебли., H-110см</t>
  </si>
  <si>
    <t>TR</t>
  </si>
  <si>
    <t>Upfacing - все цветки направлены вверх, медово-жёлтый , H-130см</t>
  </si>
  <si>
    <t>бело-розовый, края насыщенно-розовые, внешняя сторона цветка ярко-розовая, с внутренней и внешней стороны лепестка красные полосы, H-130см</t>
  </si>
  <si>
    <t>белый, с желтым внутри цветка, тычинки желтые, H-130см</t>
  </si>
  <si>
    <t>Upfacing -все цветки направлены вверх, кремовый с жёлтым центром, H-130см</t>
  </si>
  <si>
    <t>Upfacing -все цветки направлены вверх, ярко-жёлтый, H-130см</t>
  </si>
  <si>
    <t>Gladiolus Anouk</t>
  </si>
  <si>
    <t>ГЛАДИОЛУС</t>
  </si>
  <si>
    <t>АНУК</t>
  </si>
  <si>
    <t>ANOUK</t>
  </si>
  <si>
    <t>ГОФРИР.ярко-лиловый с белым пятном</t>
  </si>
  <si>
    <t>Gladiolus Bangladesh</t>
  </si>
  <si>
    <t>БАНГЛАДЕШ</t>
  </si>
  <si>
    <t>BANGLADESH</t>
  </si>
  <si>
    <t>ГОФРИР. белый</t>
  </si>
  <si>
    <t>Gladiolus Black Surprise</t>
  </si>
  <si>
    <t>БЛЭК СЮРПРАЙЗ</t>
  </si>
  <si>
    <t>BLACK SURPRISE</t>
  </si>
  <si>
    <t>шикарный бархатно-бордовый</t>
  </si>
  <si>
    <t>Gladiolus Blue Frost</t>
  </si>
  <si>
    <t>БЛЮ ФРОСТ</t>
  </si>
  <si>
    <t>BLUE FROST</t>
  </si>
  <si>
    <t>ГОФРИР.сиреневый с белым пятном</t>
  </si>
  <si>
    <t>Gladiolus Velvet Eyes</t>
  </si>
  <si>
    <t>ВЕЛЬВЕТ АЙЗ</t>
  </si>
  <si>
    <t>VELVET EYES</t>
  </si>
  <si>
    <t>ультра-фиолетовый с переливами,  на внутренних лепестках бордовые пятна</t>
  </si>
  <si>
    <t>Gladiolus Vladimir</t>
  </si>
  <si>
    <t>ВЛАДИМИР</t>
  </si>
  <si>
    <t>VLADIMIR</t>
  </si>
  <si>
    <t>ГОФРИР. насыщенный, ярко-желтый, ровный цвет</t>
  </si>
  <si>
    <t>Gladiolus Green Star</t>
  </si>
  <si>
    <t>ГРИН СТАР</t>
  </si>
  <si>
    <t>GREEN STAR</t>
  </si>
  <si>
    <t>ГОФРИР. зеленые лепестки</t>
  </si>
  <si>
    <t>Gladiolus Grozny</t>
  </si>
  <si>
    <t>ГРОЗНЫЙ</t>
  </si>
  <si>
    <t>GROZNY</t>
  </si>
  <si>
    <t>ГОФРИР. Белый с нежно-салатовым</t>
  </si>
  <si>
    <t>Gladiolus Greyhound</t>
  </si>
  <si>
    <t>ГРЭЙХАУНД</t>
  </si>
  <si>
    <t>GREYHOUND</t>
  </si>
  <si>
    <t>ГОФРИР. Лавандово-сиреневый с очень яркой, электрически-розовой каймой</t>
  </si>
  <si>
    <t>Gladiolus Gydan</t>
  </si>
  <si>
    <t>ГЫДАН</t>
  </si>
  <si>
    <t>GYDAN</t>
  </si>
  <si>
    <t>Gladiolus Jester</t>
  </si>
  <si>
    <t>ДЖЕСТЕР</t>
  </si>
  <si>
    <t>JESTER</t>
  </si>
  <si>
    <t>ГОФРИР. желтый с красным пятном, попугайный</t>
  </si>
  <si>
    <t>Gladiolus Jester Gold</t>
  </si>
  <si>
    <t>ДЖЕСТЕР ГОЛД</t>
  </si>
  <si>
    <t>JESTER GOLD</t>
  </si>
  <si>
    <t>ГОФРИР. желтый</t>
  </si>
  <si>
    <t>Gladiolus Kiev</t>
  </si>
  <si>
    <t>КИЕВ</t>
  </si>
  <si>
    <t>KIEV</t>
  </si>
  <si>
    <t>ГОФРИР. Кремовый с салатовыми лиловыми мазками в горле и по краю лепестков</t>
  </si>
  <si>
    <t>Gladiolus Kirov</t>
  </si>
  <si>
    <t>КИРОВ</t>
  </si>
  <si>
    <t>KIROV</t>
  </si>
  <si>
    <t>СУПЕРГОФРИР. Белый с ярко-лиловым пятном</t>
  </si>
  <si>
    <t>Gladiolus Cloudy</t>
  </si>
  <si>
    <t>КЛАУДИ</t>
  </si>
  <si>
    <t>CLOUDY</t>
  </si>
  <si>
    <t>ГОФРИР. Белый с лиловым мазком</t>
  </si>
  <si>
    <t>Gladiolus Koersk</t>
  </si>
  <si>
    <t>КУРСК</t>
  </si>
  <si>
    <t>KOERSK</t>
  </si>
  <si>
    <t>ГОФРИР. Цвет фламинго со светло-желтым пятном</t>
  </si>
  <si>
    <t>Gladiolus Lemon Frizzle</t>
  </si>
  <si>
    <t>ЛЕМОН ФРИЗЗЛС</t>
  </si>
  <si>
    <t>LEMON FRIZZLE</t>
  </si>
  <si>
    <t>СУПЕРГОФРИР. Светло-желтый</t>
  </si>
  <si>
    <t>Gladiolus Lipetsk</t>
  </si>
  <si>
    <t>ЛИПЕЦК</t>
  </si>
  <si>
    <t>LIPETSK</t>
  </si>
  <si>
    <t>ГОФРИР. Оранжевый с желтым пятном по краю которого красный кант</t>
  </si>
  <si>
    <t>Gladiolus My Love</t>
  </si>
  <si>
    <t>МАЙ ЛОВ</t>
  </si>
  <si>
    <t>MY LOVE</t>
  </si>
  <si>
    <t>лепестки белые с малиновыми мазками-полосками</t>
  </si>
  <si>
    <t>Gladiolus Murmansk</t>
  </si>
  <si>
    <t>МУРМАНСК</t>
  </si>
  <si>
    <t>MURMANSK</t>
  </si>
  <si>
    <t>ГОФРИР. Белый</t>
  </si>
  <si>
    <t>Gladiolus Octopus</t>
  </si>
  <si>
    <t>ОКТОПУС</t>
  </si>
  <si>
    <t>OCTOPUS</t>
  </si>
  <si>
    <t>Махровый гладиолус! Сильно гофрированные лепестки кремового цвета. Количество ограничено.</t>
  </si>
  <si>
    <t>Gladiolus Omsk</t>
  </si>
  <si>
    <t>ОМСК</t>
  </si>
  <si>
    <t>OMSK</t>
  </si>
  <si>
    <t>ГОФРИР. коричнево-бордовый</t>
  </si>
  <si>
    <t>Gladiolus Oscar</t>
  </si>
  <si>
    <t>ОСКАР</t>
  </si>
  <si>
    <t>OSCAR</t>
  </si>
  <si>
    <t>Gladiolus Pr Margaret Rose</t>
  </si>
  <si>
    <t>ПР.МАРГАРЕТ РОУЗ</t>
  </si>
  <si>
    <t>PR. MARGARET ROSE</t>
  </si>
  <si>
    <t>ГОФРИР. верхний лепесток розово-красный, нижние желтые с оранжево-красной каймой</t>
  </si>
  <si>
    <t>Gladiolus Praha</t>
  </si>
  <si>
    <t>ПРАГА</t>
  </si>
  <si>
    <t>PRAHA</t>
  </si>
  <si>
    <t>ГОФРИР.лососево-розовый, палевый, сильно гофр.</t>
  </si>
  <si>
    <t>Gladiolus Razjan</t>
  </si>
  <si>
    <t>РЯЗАНЬ</t>
  </si>
  <si>
    <t>RAZJAN</t>
  </si>
  <si>
    <t>ГОФРИР. центр кремово-розоватый, с ярко-лилово-розовыми лепестками</t>
  </si>
  <si>
    <t>Gladiolus Samara</t>
  </si>
  <si>
    <t>САМАРА</t>
  </si>
  <si>
    <t>SAMARA</t>
  </si>
  <si>
    <t>ГОФРИР. Нежно-розовый с ярко-розовым пятном</t>
  </si>
  <si>
    <t>СМЕСЬ</t>
  </si>
  <si>
    <t>Gladiolus Tango</t>
  </si>
  <si>
    <t>ТАНГО</t>
  </si>
  <si>
    <t>TANGO</t>
  </si>
  <si>
    <t>ГОФРИР. Ярко-сиреневый с кремовым пятном</t>
  </si>
  <si>
    <t>Begonia Fimbriata Scarlet</t>
  </si>
  <si>
    <t>БЕГОНИЯ</t>
  </si>
  <si>
    <t>алая</t>
  </si>
  <si>
    <t>Begonia Fimbriata White</t>
  </si>
  <si>
    <t>белая</t>
  </si>
  <si>
    <t>Begonia Fimbriata Yellow</t>
  </si>
  <si>
    <t>оранжевая</t>
  </si>
  <si>
    <t>розовая</t>
  </si>
  <si>
    <t>Begonia Fimbriata Mixed</t>
  </si>
  <si>
    <t>Begonia Double White</t>
  </si>
  <si>
    <t>DOUBLE WHITE</t>
  </si>
  <si>
    <t>Begonia Double Yellow</t>
  </si>
  <si>
    <t>Begonia Double Pink</t>
  </si>
  <si>
    <t>DOUBLE PINK</t>
  </si>
  <si>
    <t>Begonia Double Mixed</t>
  </si>
  <si>
    <t>Begonia Double Dark Red</t>
  </si>
  <si>
    <t>ГЛОКСИНИЯ</t>
  </si>
  <si>
    <t>БЛАНШ ДЕ МЕРУ</t>
  </si>
  <si>
    <t>BLANCHE DE MERU</t>
  </si>
  <si>
    <t>ярко-розовая кайма,белый центр</t>
  </si>
  <si>
    <t>ВИОЛАЦЕА</t>
  </si>
  <si>
    <t>VIOLACEA</t>
  </si>
  <si>
    <t>насыщенный, глубокий, тёмно-фиолетовый цвет</t>
  </si>
  <si>
    <t>ГОЛЛИВУД</t>
  </si>
  <si>
    <t>HOLLYWOOD</t>
  </si>
  <si>
    <t>ярко-фиолетовая кайма, белый центр</t>
  </si>
  <si>
    <t>ДЕФИАНС</t>
  </si>
  <si>
    <t>DEFIANCE</t>
  </si>
  <si>
    <t>КАЙЗЕР ВИЛЬГЕЛЬМ</t>
  </si>
  <si>
    <t>KAISER WILHELM</t>
  </si>
  <si>
    <t>фиолетовая с белой каймой</t>
  </si>
  <si>
    <t>КАЙЗЕР ФРИДРИХ</t>
  </si>
  <si>
    <t>KAISER FRIEDRICH</t>
  </si>
  <si>
    <t>красная с белой каймой</t>
  </si>
  <si>
    <t>МОН БЛАН</t>
  </si>
  <si>
    <t>MONT BLANC</t>
  </si>
  <si>
    <t>Gloxinia Tiger Blue</t>
  </si>
  <si>
    <t>ТАЙГЕР БЛЮ</t>
  </si>
  <si>
    <t>TIGER BLUE</t>
  </si>
  <si>
    <t>фиолетовая кайма, белый центр с фиолетовым напылением</t>
  </si>
  <si>
    <t>Gloxinia Tiger Red</t>
  </si>
  <si>
    <t>ТАЙГЕР РЕД</t>
  </si>
  <si>
    <t>TIGER RED</t>
  </si>
  <si>
    <t>красная кайма с белым центром с красным напылением</t>
  </si>
  <si>
    <t>ГЛАДИОЛУСЫ</t>
  </si>
  <si>
    <t>Гладиолусы круноцветковые 90-110см. Размер 12/14</t>
  </si>
  <si>
    <t>Gladiolus Cobra</t>
  </si>
  <si>
    <t>КОБРА</t>
  </si>
  <si>
    <t>COBRA</t>
  </si>
  <si>
    <t>ГОФРИР. лиловый</t>
  </si>
  <si>
    <t>Gladiolus Monica</t>
  </si>
  <si>
    <t>МОНИКА</t>
  </si>
  <si>
    <t>MONICA</t>
  </si>
  <si>
    <t>ГОФРИР. Розово-оранжевый (фламинго) с белым центром</t>
  </si>
  <si>
    <t>Gladiolus Morning Gold</t>
  </si>
  <si>
    <t>МОНИНГ ГОЛД</t>
  </si>
  <si>
    <t>MORNING GOLD</t>
  </si>
  <si>
    <t xml:space="preserve">ГОФРИР., желтый </t>
  </si>
  <si>
    <t>Gladiolus Pink Lady</t>
  </si>
  <si>
    <t>ПИНК ЛЕДИ</t>
  </si>
  <si>
    <t>PINK LADY</t>
  </si>
  <si>
    <t>ГОФРИР.красно-малиновые лепестки, к горловине белые</t>
  </si>
  <si>
    <t>Gladiolus Plumtart</t>
  </si>
  <si>
    <t>ПЛАМТАРТ</t>
  </si>
  <si>
    <t>PLUMTART</t>
  </si>
  <si>
    <t>Гладиолусы "Серия СУПЕР" 90-110см. Размер 10/12</t>
  </si>
  <si>
    <t>Gladiolus Alicia</t>
  </si>
  <si>
    <t>АЛИСИЯ</t>
  </si>
  <si>
    <t>ALICIA</t>
  </si>
  <si>
    <t>светло-лаймовый с еле заметным розоватым оттенком на кончиках</t>
  </si>
  <si>
    <t>Gladiolus Anna Williams</t>
  </si>
  <si>
    <t>АННА ВИЛЬЯМС</t>
  </si>
  <si>
    <t>ANNA WILLIAMS</t>
  </si>
  <si>
    <t>ярко-розовый край, розовато-кремовый центр, легкое гофре</t>
  </si>
  <si>
    <t>Gladiolus Bimbo</t>
  </si>
  <si>
    <t>БИМБО</t>
  </si>
  <si>
    <t>BIMBO</t>
  </si>
  <si>
    <t xml:space="preserve">ГОФРИР.оранжевый с сиреневой каймой </t>
  </si>
  <si>
    <t>Gladiolus Black Jack</t>
  </si>
  <si>
    <t>ГОФРИР.темно-бордовый с черной каймой</t>
  </si>
  <si>
    <t>БЛЮ БЁРД</t>
  </si>
  <si>
    <t>BLUE BIRD</t>
  </si>
  <si>
    <t>сиреневый с белым центром</t>
  </si>
  <si>
    <t>Gladiolus Jo Jo</t>
  </si>
  <si>
    <t>ДЖО ДЖО</t>
  </si>
  <si>
    <t>JO JO</t>
  </si>
  <si>
    <t>лилово-красный с белым центром</t>
  </si>
  <si>
    <t>Gladiolus Dynamite</t>
  </si>
  <si>
    <t>ГОФРИР. тёмно-сиреневый с жёлтым центром</t>
  </si>
  <si>
    <t>Gladiolus Eva Puixeau</t>
  </si>
  <si>
    <t>ЕВА ПУКСЭ</t>
  </si>
  <si>
    <t>EVA PUIXEAU</t>
  </si>
  <si>
    <t>очень нарядный, ярко малиново--розовый с сиреневатым напылением, по краю лепестков тонкий белый кант, центр-светло-розовый</t>
  </si>
  <si>
    <t>ЗОРРО</t>
  </si>
  <si>
    <t>ZORRO</t>
  </si>
  <si>
    <t>Gladiolus Thats Love</t>
  </si>
  <si>
    <t>ЗЭТС ЛОВ</t>
  </si>
  <si>
    <t>THAT'S LOVE</t>
  </si>
  <si>
    <t>ГОФРИР. светло-розовый, с винно-красным пятном в горловине</t>
  </si>
  <si>
    <t>ЙЕЛЛОУ СТАР</t>
  </si>
  <si>
    <t>YELLOW STAR</t>
  </si>
  <si>
    <t>Gladiolus Cote D'Azur</t>
  </si>
  <si>
    <t>КОТ Д'АЖУР</t>
  </si>
  <si>
    <t>COTE D'AZUR</t>
  </si>
  <si>
    <t>ГОФРИР.голубовато-сиреневый с белым к центру</t>
  </si>
  <si>
    <t>Gladiolus Lady Jane</t>
  </si>
  <si>
    <t>ЛЕДИ ДЖЕЙН</t>
  </si>
  <si>
    <t>LADY JANE</t>
  </si>
  <si>
    <t>ГОФРИР.  Кремовый, нежно сиреневый по краю</t>
  </si>
  <si>
    <t>Gladiolus Lemon Drop</t>
  </si>
  <si>
    <t>ЛЕМОН ДРОП</t>
  </si>
  <si>
    <t>LEMON DROP</t>
  </si>
  <si>
    <t>ГОФРИР. лимонно-жёлтый</t>
  </si>
  <si>
    <t>Gladiolus Lolita</t>
  </si>
  <si>
    <t>ЛОЛИТА</t>
  </si>
  <si>
    <t>LOLITA</t>
  </si>
  <si>
    <t>ГОФРИР. лососево-розовый с белым центром</t>
  </si>
  <si>
    <t>Gladiolus Mon Amour</t>
  </si>
  <si>
    <t>МОН АМУР</t>
  </si>
  <si>
    <t>MON AMOUR</t>
  </si>
  <si>
    <t>ГОФРИР.  двухцветный: верх - розовый, низ -желтый</t>
  </si>
  <si>
    <t>Gladiolus Monte Gordo</t>
  </si>
  <si>
    <t>МОНТЕ ГОРДО</t>
  </si>
  <si>
    <t>MONTE GORDO</t>
  </si>
  <si>
    <t>ГОФРИР. Нежный, абрикосово-розовый с белым</t>
  </si>
  <si>
    <t>Gladiolus Romance</t>
  </si>
  <si>
    <t>РОМАНС</t>
  </si>
  <si>
    <t>ROMANCE</t>
  </si>
  <si>
    <t>ГОФРИР. сиренево-розовый</t>
  </si>
  <si>
    <t>Gladiolus Sunstream</t>
  </si>
  <si>
    <t>САНСТРИМ</t>
  </si>
  <si>
    <t>SUNSTREAM</t>
  </si>
  <si>
    <t>темно-розовый с кремово-желтым меланжем</t>
  </si>
  <si>
    <t>Gladiolus Seashore</t>
  </si>
  <si>
    <t>СИШОР</t>
  </si>
  <si>
    <t>SEASHORE</t>
  </si>
  <si>
    <t>ГОФРИР. ярко-лиловый с желтым пятном и белыми штрихами</t>
  </si>
  <si>
    <t>Gladiolus Stereo</t>
  </si>
  <si>
    <t>СТЕРЕО</t>
  </si>
  <si>
    <t>STEREO</t>
  </si>
  <si>
    <t xml:space="preserve">ДВУХЦВЕТНЫЙ И ГОФРИР. внешние лепестки пунцовые с белыми пятнами, внутренние нижние лепестки желтые </t>
  </si>
  <si>
    <t>Gladiolus Tavira</t>
  </si>
  <si>
    <t>ТАВИРА</t>
  </si>
  <si>
    <t>TAVIRA</t>
  </si>
  <si>
    <t>бордовый, бархатный</t>
  </si>
  <si>
    <t>ТРИКОЛОР</t>
  </si>
  <si>
    <t>TRICOLORE</t>
  </si>
  <si>
    <t>Gladiolus Far West</t>
  </si>
  <si>
    <t>ФАР ВЕСТ</t>
  </si>
  <si>
    <t>FAR WEST</t>
  </si>
  <si>
    <t>ГОФРИР.  фиолетовые цветки с белым глазком</t>
  </si>
  <si>
    <t>Gladiolus Cheops</t>
  </si>
  <si>
    <t>ХЕОПС</t>
  </si>
  <si>
    <t>CHEOPS</t>
  </si>
  <si>
    <t>ГОФРИР. розовая кайма, белая сердцевина</t>
  </si>
  <si>
    <t>Gladiolus Chocolate</t>
  </si>
  <si>
    <t>ШОКОЛАД</t>
  </si>
  <si>
    <t>CHOCOLATE</t>
  </si>
  <si>
    <t>ГОФРИР.  красный с фиолетовым напылением и светлыми полосками по центру лепестков</t>
  </si>
  <si>
    <t>Гладиолусы круноцветковые серия 'Magic' (Магия) - НОВИКИ зарубежной селекции 110-140см. Размер 10/12</t>
  </si>
  <si>
    <t>Gladiolus Baila Morena</t>
  </si>
  <si>
    <t>БАЙЛА МОРЕНА</t>
  </si>
  <si>
    <t>BAILA MORENA</t>
  </si>
  <si>
    <t>ГОФРИРОВАННЫЙ лососевый различной интенсивности с белым пятном</t>
  </si>
  <si>
    <t>Gladiolus Blitz</t>
  </si>
  <si>
    <t>БЛИТЦ</t>
  </si>
  <si>
    <t>BLITZ</t>
  </si>
  <si>
    <t>ГОФРИР. Желтый с лаймово-зеленоватым пятном и напылением</t>
  </si>
  <si>
    <t>Gladiolus Bossa Nova</t>
  </si>
  <si>
    <t>БОССАНОВА</t>
  </si>
  <si>
    <t>BOSSA NOVA</t>
  </si>
  <si>
    <t>ГОФРИР. Бронзово-сиреневатый с белым пятном</t>
  </si>
  <si>
    <t>Gladiolus Botswana</t>
  </si>
  <si>
    <t>БОТСВАНА</t>
  </si>
  <si>
    <t>BOTSWANA</t>
  </si>
  <si>
    <t>насыщенно-оранжевый с желтым центром</t>
  </si>
  <si>
    <t>Gladiolus Burgundy Ruffled</t>
  </si>
  <si>
    <t>БУРГУНДИ РАФФЛД</t>
  </si>
  <si>
    <t>BURGUNDY RUFFLED</t>
  </si>
  <si>
    <t>ГОФРИР. Бордовый, бархатный с переливами на лиловый</t>
  </si>
  <si>
    <t>Gladiolus Candyfloss</t>
  </si>
  <si>
    <t>КЭНДИФЛОСС</t>
  </si>
  <si>
    <t>CANDYFLOSS</t>
  </si>
  <si>
    <t>кремовый с розоватым нежным румянцем и желтым центром</t>
  </si>
  <si>
    <t>Gladiolus Circus Club</t>
  </si>
  <si>
    <t>ЦИРКУС КЛАБ</t>
  </si>
  <si>
    <t>CIRCUS CLUB</t>
  </si>
  <si>
    <t>очень контрастный, кремовый с широкой фиолетовой каймой и пурпурным мазком</t>
  </si>
  <si>
    <t>Gladiolus Color Club</t>
  </si>
  <si>
    <t>КОЛОР КЛАБ</t>
  </si>
  <si>
    <t>COLOR CLUB</t>
  </si>
  <si>
    <t>ГОФРИР. Верх-лиловый, нижние лепестки с лиловым пятном в центре и зубчатого вида кремовой каймой</t>
  </si>
  <si>
    <t>Gladiolus Cookie</t>
  </si>
  <si>
    <t>КУКИ</t>
  </si>
  <si>
    <t>COOKIE</t>
  </si>
  <si>
    <t>Gladiolus Femme Fatale</t>
  </si>
  <si>
    <t>ФЕММ ФАТАЛЬ</t>
  </si>
  <si>
    <t>FEMME FATALE</t>
  </si>
  <si>
    <t>ГОФРИР. Верх-сиреневато-розовый, нижние лепестки кремово-желтые, по краю сиренево-розовые</t>
  </si>
  <si>
    <t>Gladiolus Fergie</t>
  </si>
  <si>
    <t>ФЕРДЖИ</t>
  </si>
  <si>
    <t>FERGIE</t>
  </si>
  <si>
    <t>ГОФРИР. Лаймового цвета с небольшими винно-красными мазками в центре</t>
  </si>
  <si>
    <t>Gladiolus Hora Est</t>
  </si>
  <si>
    <t>ГОРА ЕСТ</t>
  </si>
  <si>
    <t>HORA EST</t>
  </si>
  <si>
    <t>розовый с ярко и темно-лиловыми кончиками</t>
  </si>
  <si>
    <t>Gladiolus Khaleesi</t>
  </si>
  <si>
    <t>ХАЛИСИ</t>
  </si>
  <si>
    <t>KHALEESI</t>
  </si>
  <si>
    <t>ГОФРИР. бордовый с небольшими редкими белыми мазками</t>
  </si>
  <si>
    <t>Gladiolus Lola Montez</t>
  </si>
  <si>
    <t>ЛОЛА МОНТЕЗ</t>
  </si>
  <si>
    <t>LOLA MONTEZ</t>
  </si>
  <si>
    <t>фиолетовый с желтым центром</t>
  </si>
  <si>
    <t>Gladiolus Lumierre</t>
  </si>
  <si>
    <t>ЛЮМЬЕР</t>
  </si>
  <si>
    <t>LUMIERRE</t>
  </si>
  <si>
    <t>ГОФРИР. Ярко-розовый с нежно-сиреневым центром</t>
  </si>
  <si>
    <t>Gladiolus Moonlight Shadow</t>
  </si>
  <si>
    <t>МУНЛАЙТ ШЭДОУ</t>
  </si>
  <si>
    <t>MOONLIGHT SHADOW</t>
  </si>
  <si>
    <t>легкое гофре, лаймовый центр, нежно-сиреневая кайма</t>
  </si>
  <si>
    <t>Gladiolus Movere</t>
  </si>
  <si>
    <t>МОВЕРЕ</t>
  </si>
  <si>
    <t>MOVERE</t>
  </si>
  <si>
    <t>зеленовато-кремовый  с очень нежной, розово-сиреневой каймой</t>
  </si>
  <si>
    <t>Gladiolus Norma Jean</t>
  </si>
  <si>
    <t>НОРМА ДЖИН</t>
  </si>
  <si>
    <t>NORMA JEAN</t>
  </si>
  <si>
    <t>белый с легким гофре, в центре ярко-лиловый мазок</t>
  </si>
  <si>
    <t>Gladiolus Ram Bam</t>
  </si>
  <si>
    <t>РЭМ БАМ</t>
  </si>
  <si>
    <t>RAM BAM</t>
  </si>
  <si>
    <t>ГОФРИР. Кремово-алый меланж с преимуществом алого</t>
  </si>
  <si>
    <t>Gladiolus Shaka Zulu</t>
  </si>
  <si>
    <t>ШАКА ЗУЛУ</t>
  </si>
  <si>
    <t>SHAKA ZULU</t>
  </si>
  <si>
    <t>Темно-бордовый, почти черный (!!!) с белыми мазками по центру лепестков</t>
  </si>
  <si>
    <t>Gladiolus Sorpresa</t>
  </si>
  <si>
    <t>СОРПРЕССА</t>
  </si>
  <si>
    <t>SORPRESA</t>
  </si>
  <si>
    <t>ГОФРИР. кремово-розоватый с темно-малиновым краем и зеленовато-желтыми штрихами</t>
  </si>
  <si>
    <t>Gladiolus Sparklin Star</t>
  </si>
  <si>
    <t>СПАРКЛИН СТАР</t>
  </si>
  <si>
    <t>SPARKLIN STAR</t>
  </si>
  <si>
    <t>ГОФРИР. Нежнейший-светло-лососевый с ярко-розовой каймой</t>
  </si>
  <si>
    <t>Gladiolus Splendid</t>
  </si>
  <si>
    <t>СПЛЕНДИД</t>
  </si>
  <si>
    <t>SPLENDID</t>
  </si>
  <si>
    <t>ярко-малиновый с розовым и белым меланжем, легкое гофре</t>
  </si>
  <si>
    <t>Gladiolus The Great Queen Elizabeth</t>
  </si>
  <si>
    <t>ЗЕ ГРЭЙТ КУИН ЭЛИЗАБЕТ</t>
  </si>
  <si>
    <t>THE GREAT QUEEN ELIZABETH</t>
  </si>
  <si>
    <t>ГОФРИР. Лососевый с кремово-желтым центром</t>
  </si>
  <si>
    <t>Gladiolus Youth Dew</t>
  </si>
  <si>
    <t>ЮФ ДЬЮ</t>
  </si>
  <si>
    <t>YOUTH DEW</t>
  </si>
  <si>
    <t>ГОФРИР. светло-лаймовый</t>
  </si>
  <si>
    <t>Gladiolus Ysatis</t>
  </si>
  <si>
    <t>ИСАТИС</t>
  </si>
  <si>
    <t>YSATIS</t>
  </si>
  <si>
    <t>белый с небольшим ярко- розовым мазком, легкое гофре</t>
  </si>
  <si>
    <t>Гладиолусы ГОФРИРОВАННЫЕ "Серия Russia Line" 90-110см. Размер 10/12</t>
  </si>
  <si>
    <t>Gladiolus Nc Amber</t>
  </si>
  <si>
    <t>АМБЕР</t>
  </si>
  <si>
    <t>NC AMBER</t>
  </si>
  <si>
    <t>ГОФРИР. лососевый с желтым пятном и красным мазком</t>
  </si>
  <si>
    <t>Gladiolus Belaja</t>
  </si>
  <si>
    <t>БЕЛАЯ</t>
  </si>
  <si>
    <t>BELAJA</t>
  </si>
  <si>
    <t>ГОФРИР, фиолетово-сиреневый со светлым центром</t>
  </si>
  <si>
    <t>Gladiolus Vladivostok</t>
  </si>
  <si>
    <t>ВЛАДИВОСТОК</t>
  </si>
  <si>
    <t>VLADIVOSTOK</t>
  </si>
  <si>
    <t>ГОФРИР. Нежно-сиреневый с кремовым пятном</t>
  </si>
  <si>
    <t>Gladiolus Wolgograd</t>
  </si>
  <si>
    <t>ВОЛГОГРАД</t>
  </si>
  <si>
    <t>WOLGOGRAD</t>
  </si>
  <si>
    <t>ГОФРИР. Нежно-розовый с желтым пятном и лиловым мазком</t>
  </si>
  <si>
    <t>Gladiolus Voronez</t>
  </si>
  <si>
    <t>ВОРОНЕЖ</t>
  </si>
  <si>
    <t>VORONEZ</t>
  </si>
  <si>
    <t>ГОФРИР. кремовый с нежно-розовым напылением по краю лепестков</t>
  </si>
  <si>
    <t>Gladiolus Horki</t>
  </si>
  <si>
    <t>ГОРКИ</t>
  </si>
  <si>
    <t>HORKI</t>
  </si>
  <si>
    <t>ГОФРИР. желтый с розовым штрихом</t>
  </si>
  <si>
    <t>Gladiolus Doubna</t>
  </si>
  <si>
    <t>ДУБНА</t>
  </si>
  <si>
    <t>DOUBNA</t>
  </si>
  <si>
    <t>алый с фиолетовым напылением на нижних лепестках</t>
  </si>
  <si>
    <t>Gladiolus Kaukasus</t>
  </si>
  <si>
    <t>КАВКАЗ</t>
  </si>
  <si>
    <t>KAUKASUS</t>
  </si>
  <si>
    <t>ГОФРИР. розовато-кремовый с ярко-малиновыми краями</t>
  </si>
  <si>
    <t>Gladiolus Kemerova</t>
  </si>
  <si>
    <t>КЕМЕРОВО</t>
  </si>
  <si>
    <t>KEMEROVA</t>
  </si>
  <si>
    <t>ГОФРИР. желтовато-кремовый центр с лаймово-желтыми краями</t>
  </si>
  <si>
    <t>Gladiolus Kyzyl</t>
  </si>
  <si>
    <t>КИЗИЛ</t>
  </si>
  <si>
    <t>KYZYL</t>
  </si>
  <si>
    <t>ГОФРИР. Нежно-кремово-розовый с лиловым пятном и белой линией посередине пятна</t>
  </si>
  <si>
    <t>Gladiolus Krasnodar</t>
  </si>
  <si>
    <t>КРАСНОДАР</t>
  </si>
  <si>
    <t>KRASNODAR</t>
  </si>
  <si>
    <t>ГОФРИР. Кремово-розовый с сиренево-розовым</t>
  </si>
  <si>
    <t>Gladiolus Mesja</t>
  </si>
  <si>
    <t>МЕЗЬЯ</t>
  </si>
  <si>
    <t>MESJA</t>
  </si>
  <si>
    <t>ГОФРИР. Белый с розовым румянцем и пурпурным пятном</t>
  </si>
  <si>
    <t>Gladiolus Minsk</t>
  </si>
  <si>
    <t>МИНСК</t>
  </si>
  <si>
    <t>MINSK</t>
  </si>
  <si>
    <t>ГОФРИР. Сиренево-розовый с белым пятном</t>
  </si>
  <si>
    <t>Gladiolus Moskou</t>
  </si>
  <si>
    <t>MOSKOU</t>
  </si>
  <si>
    <t>ГОФРИР. розовый с желтым пятном</t>
  </si>
  <si>
    <t>Gladiolus Neva</t>
  </si>
  <si>
    <t>НЕВА</t>
  </si>
  <si>
    <t>NEVA</t>
  </si>
  <si>
    <t>ГОФРИР. желтый с коралловыми кончиками</t>
  </si>
  <si>
    <t>Gladiolus Penza</t>
  </si>
  <si>
    <t>ПЕНЗА</t>
  </si>
  <si>
    <t>PENZA</t>
  </si>
  <si>
    <t>ГОФРИР. Желтый центр, лососевый край</t>
  </si>
  <si>
    <t>Gladiolus Rasputin</t>
  </si>
  <si>
    <t>РАСПУТИН</t>
  </si>
  <si>
    <t>RASPUTIN</t>
  </si>
  <si>
    <t>ГОФРИР. кремовый с желтоватым центром</t>
  </si>
  <si>
    <t>Gladiolus Riga</t>
  </si>
  <si>
    <t>РИГА</t>
  </si>
  <si>
    <t>RIGA</t>
  </si>
  <si>
    <t>ГОФРИР. Кремовый с легким лиловым напылением на лепестках</t>
  </si>
  <si>
    <t>Gladiolus Russia Line Mix</t>
  </si>
  <si>
    <t>РОССИЯ ЛАЙН СМЕСЬ</t>
  </si>
  <si>
    <t>RUSSIA LINE MIX</t>
  </si>
  <si>
    <t>ГОФРИР. смесь</t>
  </si>
  <si>
    <t>Gladiolus Rostov</t>
  </si>
  <si>
    <t>РОСТОВ</t>
  </si>
  <si>
    <t>ROSTOV</t>
  </si>
  <si>
    <t>ГОФРИР. палево-тёмно-сиреневый с красными пятнами на нижних лепестках</t>
  </si>
  <si>
    <t>Gladiolus Sadco</t>
  </si>
  <si>
    <t>САДКО</t>
  </si>
  <si>
    <t>SADCO</t>
  </si>
  <si>
    <t>ГОФРИР. пастельно-розовый с кремовым центром</t>
  </si>
  <si>
    <t>Gladiolus Saratov</t>
  </si>
  <si>
    <t>САРАТОВ</t>
  </si>
  <si>
    <t>SARATOV</t>
  </si>
  <si>
    <t>ГОФРИР. игра красного и бордового цветов. Очень эффектный</t>
  </si>
  <si>
    <t>Gladiolus St Dimitry Solynski</t>
  </si>
  <si>
    <t>СВ. ДМИТРИЙ СОЛУНСКИЙ</t>
  </si>
  <si>
    <t>ST DIMITRY SOLYNSKI</t>
  </si>
  <si>
    <t>Gladiolus Smolensk</t>
  </si>
  <si>
    <t>СМОЛЕНСК</t>
  </si>
  <si>
    <t>SMOLENSK</t>
  </si>
  <si>
    <t>ГОФРИР. медный с осветением и белыми штрихами</t>
  </si>
  <si>
    <t>Gladiolus Sotsji</t>
  </si>
  <si>
    <t>СОЧИ</t>
  </si>
  <si>
    <t>SOTSJI</t>
  </si>
  <si>
    <t>ГОФРИР. розовато-кремовый с розовыой каймой</t>
  </si>
  <si>
    <t>Gladiolus Syzran</t>
  </si>
  <si>
    <t>СЫЗРАНЬ</t>
  </si>
  <si>
    <t>SYZRAN</t>
  </si>
  <si>
    <t>ГОФРИР. терракотово-оранжевый с пурпурным пятном и белыми линиями</t>
  </si>
  <si>
    <t>Gladiolus Tambov</t>
  </si>
  <si>
    <t>ТАМБОВ</t>
  </si>
  <si>
    <t>TAMBOV</t>
  </si>
  <si>
    <t>Gladiolus Tymsk</t>
  </si>
  <si>
    <t>ТОМСК</t>
  </si>
  <si>
    <t>TYMSK</t>
  </si>
  <si>
    <t>ГОФРИР. Перламутрово-розовый с более светлый центром</t>
  </si>
  <si>
    <t>Gladiolus Trojka</t>
  </si>
  <si>
    <t>ТРОЙКА</t>
  </si>
  <si>
    <t>TROJKA</t>
  </si>
  <si>
    <t>ГОФРИР. нежно-розовый с желтым пятном</t>
  </si>
  <si>
    <t>Gladiolus Toela</t>
  </si>
  <si>
    <t>ТУЛА</t>
  </si>
  <si>
    <t>TOELA</t>
  </si>
  <si>
    <t>ГОФРИР. зеленовато-белый</t>
  </si>
  <si>
    <t>Gladiolus Ufa</t>
  </si>
  <si>
    <t>УФА</t>
  </si>
  <si>
    <t>UFA</t>
  </si>
  <si>
    <t>ГОФРИР. палево-тёмно-лососевый</t>
  </si>
  <si>
    <t>Gladiolus Charkov</t>
  </si>
  <si>
    <t>ХАРЬКОВ</t>
  </si>
  <si>
    <t>CHARKOV</t>
  </si>
  <si>
    <t>ГОФРИР. Центр бледно-лососевый, края ярко-лососевые</t>
  </si>
  <si>
    <t>Gladiolus Elista</t>
  </si>
  <si>
    <t>ЭЛИСТА</t>
  </si>
  <si>
    <t>ELISTA</t>
  </si>
  <si>
    <t>ГОФРИР. Кремово-белый, с легким лавандововым напылением</t>
  </si>
  <si>
    <t>Gladiolus Southern Cities Mix</t>
  </si>
  <si>
    <t>ЮЖНЫЕ ГОРОДА СМЕСЬ</t>
  </si>
  <si>
    <t>SOUTHERN CITIES MIX</t>
  </si>
  <si>
    <t>ГОФРИР. смесь лилово-розовых окрасок</t>
  </si>
  <si>
    <t>Gladiolus Jakoetsk</t>
  </si>
  <si>
    <t>ЯКУТСК</t>
  </si>
  <si>
    <t>JAKOETSK</t>
  </si>
  <si>
    <t>ГОФРИР. Бронзовый с палево-розоватым центром и светло-фиолетовым пятном на нижних лепестках</t>
  </si>
  <si>
    <t>Гладиолусы ГОФРИРОВАННЫЕ 90-110см. Размер 10/12</t>
  </si>
  <si>
    <t>Gladiolus Broken Heart Frizzle</t>
  </si>
  <si>
    <t>БРОКЕН ХЕРТ ФРИЗЗЛ</t>
  </si>
  <si>
    <t>BROKEN HEART FRIZZLE</t>
  </si>
  <si>
    <t>СУПЕРГОФРИР. Ярко-розовый (фламинго), в центре лепестки нежно-розовые с желтой каймой</t>
  </si>
  <si>
    <t>Gladiolus Volare Frizzle</t>
  </si>
  <si>
    <t>ВОЛАРЕ ФРИЗЗЛ</t>
  </si>
  <si>
    <t>VOLARE FRIZZLE</t>
  </si>
  <si>
    <t>СУПЕРГОФРИР. Верхние лепестки палево-розовые. Центр-желтый. Внешняя кайма темно-розовая</t>
  </si>
  <si>
    <t>Gladiolus Vuvuzela Frizzle</t>
  </si>
  <si>
    <t>ВУВУЗЕЛА ФРИЗЗЛ</t>
  </si>
  <si>
    <t>VUVUZELA FRIZZLE</t>
  </si>
  <si>
    <t>ГОФРИР. Светло-лиловый с белым пятном, в центре и по краю интенсивно-лиловый</t>
  </si>
  <si>
    <t>Gladiolus Calender Frizzle</t>
  </si>
  <si>
    <t>КАЛЕНДЕР ФРИЗЗЛ</t>
  </si>
  <si>
    <t>CALENDER FRIZZLE</t>
  </si>
  <si>
    <t>ГОФРИР. Лососевый с салатовыми пятнами</t>
  </si>
  <si>
    <t>Gladiolus Kingston Frizzles</t>
  </si>
  <si>
    <t>КИНГСТОН ФРИЗЗЛС</t>
  </si>
  <si>
    <t>KINGSTON FRIZZLES</t>
  </si>
  <si>
    <t>ГОФРИР. Розовый с ярко-розовым пятном</t>
  </si>
  <si>
    <t>Gladiolus Marsh Frizzles</t>
  </si>
  <si>
    <t>МАРШ ФРИЗЗЛС</t>
  </si>
  <si>
    <t>MARSH FRIZZLES</t>
  </si>
  <si>
    <t>ГОФРИР. Кремово-белый, очень парадный</t>
  </si>
  <si>
    <t>Gladiolus Masterpiece</t>
  </si>
  <si>
    <t>МАСТЕРПИС</t>
  </si>
  <si>
    <t>MASTERPIECE</t>
  </si>
  <si>
    <t>ГОФРИР. Нежно-лососевый с зеленовато-желтым</t>
  </si>
  <si>
    <t>Gladiolus Mindset</t>
  </si>
  <si>
    <t>МИНДСЕТ</t>
  </si>
  <si>
    <t>MINDSET</t>
  </si>
  <si>
    <t>ГОФРИР.  Кораллово-розовый с белым и кремовым</t>
  </si>
  <si>
    <t>Gladiolus Monticello</t>
  </si>
  <si>
    <t>МОНТИЧЕЛЛО</t>
  </si>
  <si>
    <t>MONTICELLO</t>
  </si>
  <si>
    <t>ГОФРИР. Верх-лососево-розовый, низ-желтый с лососевой каймой</t>
  </si>
  <si>
    <t>Gladiolus Magic Frizzles</t>
  </si>
  <si>
    <t>МЭДЖИК ФРИЗЗЛС</t>
  </si>
  <si>
    <t>MAGIC FRIZZLES</t>
  </si>
  <si>
    <t>СУПЕРГОФРИР. с жёлтой каймой и ярко-розовыми мазками в центре</t>
  </si>
  <si>
    <t>Gladiolus Nairoby Frizzles</t>
  </si>
  <si>
    <t>НАЙРОБИ ФРИЗЗЛС</t>
  </si>
  <si>
    <t>NAIROBY FRIZZLES</t>
  </si>
  <si>
    <t>ГОФРИР. Лиловый со светлым пятном</t>
  </si>
  <si>
    <t>Gladiolus Otranto</t>
  </si>
  <si>
    <t>ОТРАНТО</t>
  </si>
  <si>
    <t>OTRANTO</t>
  </si>
  <si>
    <t>ГОФРИР. кремовые с желтым пятном и малиновым мазком</t>
  </si>
  <si>
    <t>Gladiolus Rik's Frizzle</t>
  </si>
  <si>
    <t>РИКС ФРИЗЗЛ</t>
  </si>
  <si>
    <t>RIK'S FRIZZLE</t>
  </si>
  <si>
    <t>ГОФРИР. Лососевый с желтым пятном</t>
  </si>
  <si>
    <t>Gladiolus Rolodex</t>
  </si>
  <si>
    <t>РОЛОДЕКС</t>
  </si>
  <si>
    <t>ROLODEX</t>
  </si>
  <si>
    <t>ГОФРИР. Нежно-кораллово-розовый с желтым пятном</t>
  </si>
  <si>
    <t>Gladiolus Rumba Frizzles</t>
  </si>
  <si>
    <t>РУМБА ФРИЗЗЛС</t>
  </si>
  <si>
    <t>RUMBA FRIZZLES</t>
  </si>
  <si>
    <t>СУПЕРГОФРИР. Палево-розовый с жёлтым пятном и ярко-розовыми штрихами из центра</t>
  </si>
  <si>
    <t>Gladiolus Sacramento Frizzle</t>
  </si>
  <si>
    <t>САКРАМЕНТО ФРИЗЗЛ</t>
  </si>
  <si>
    <t>SACRAMENTO FRIZZLE</t>
  </si>
  <si>
    <t>Легко гофрир. Нежнейший розовый со светло-лиловым пятном на нижних лепестках</t>
  </si>
  <si>
    <t>Gladiolus Sunny Frizzles</t>
  </si>
  <si>
    <t>САННИ ФРИЗЗЛС</t>
  </si>
  <si>
    <t>SUNNY FRIZZLES</t>
  </si>
  <si>
    <t>СУПЕРГОФРИР. Нежно-розовый с переливом в кремово-жёлтый с ярко-розовым напылением в центре</t>
  </si>
  <si>
    <t>Gladiolus Snowy Frizzles</t>
  </si>
  <si>
    <t>СНОУИ ФРИЗЗЛС</t>
  </si>
  <si>
    <t>SNOWY FRIZZLES</t>
  </si>
  <si>
    <t>СУПЕРГОФРИР. Белый с зеленоватым центром</t>
  </si>
  <si>
    <t>Gladiolus Tarantella</t>
  </si>
  <si>
    <t>ТАРАНТЕЛЛА</t>
  </si>
  <si>
    <t>TARANTELLA</t>
  </si>
  <si>
    <t>Gladiolus Tom Poes</t>
  </si>
  <si>
    <t>ТОМ ПОЕС</t>
  </si>
  <si>
    <t>TOM POES</t>
  </si>
  <si>
    <t>СУПЕРГОФРИР. Ярко-коралловый с желтым пятном. По форме и цвету очень похож на коралл</t>
  </si>
  <si>
    <t>Gladiolus Ted's Frizzle</t>
  </si>
  <si>
    <t>ТЭДС ФРИЗЗЛ</t>
  </si>
  <si>
    <t>TED'S FRIZZLE</t>
  </si>
  <si>
    <t>ГОФРИР. Коралловый с белым пятном</t>
  </si>
  <si>
    <t>Gladiolus Ucho</t>
  </si>
  <si>
    <t>УЧО</t>
  </si>
  <si>
    <t>UCHO</t>
  </si>
  <si>
    <t>СУПЕРГОФРИР. Перламутрово-розовый с кремово-желтым пятном</t>
  </si>
  <si>
    <t>Gladiolus Fire Cracker</t>
  </si>
  <si>
    <t>ФАЙР КРЕКЕР</t>
  </si>
  <si>
    <t>FIRE CRACKER</t>
  </si>
  <si>
    <t>ГОФРИР.  причудливо-разрезанные лепестки, ярко-красные</t>
  </si>
  <si>
    <t>Gladiolus Frizzled Coral Lace</t>
  </si>
  <si>
    <t>ФРИЗЗЛД КОРАЛ ЛЕЙC</t>
  </si>
  <si>
    <t>FRIZZLED CORAL LACE</t>
  </si>
  <si>
    <t>СУПЕРГОФРИР. лепестки, похожие на коралл по цвету и по форме!</t>
  </si>
  <si>
    <t>Gladiolus Frizzled Mix</t>
  </si>
  <si>
    <t>ФРИЗЗЛД МИКС</t>
  </si>
  <si>
    <t>FRIZZLED MIX</t>
  </si>
  <si>
    <t>ГОФРИР. Смесь из серии "ФРИЗЗЛД"</t>
  </si>
  <si>
    <t>Gladiolus Frizzled Pink</t>
  </si>
  <si>
    <t>ФРИЗЗЛД ПИНК</t>
  </si>
  <si>
    <t>FRIZZLED PINK</t>
  </si>
  <si>
    <t>ГОФРИР. Лососево-розовый с белесым кольцом, очень нарядный</t>
  </si>
  <si>
    <t>Gladiolus Alana</t>
  </si>
  <si>
    <t>Gladiolus Alice</t>
  </si>
  <si>
    <t>Gladiolus Veronica</t>
  </si>
  <si>
    <t>Gladiolus Glamour Mixed</t>
  </si>
  <si>
    <t>Gladiolus Clemence</t>
  </si>
  <si>
    <t>БЕГОНИИ</t>
  </si>
  <si>
    <t>Бегония АМПЕЛЬНАЯ - АРОМАТНАЯ</t>
  </si>
  <si>
    <t>Begonia Cascade Balcony - Mixed</t>
  </si>
  <si>
    <t>АМПЕЛЬНАЯ БЭЛКОНИ СМЕСЬ</t>
  </si>
  <si>
    <t>CASCADE BALCONY MIXED</t>
  </si>
  <si>
    <t>крупные махровые цветки различных расцветок, ароматные</t>
  </si>
  <si>
    <t>АМПЕЛЬНАЯ ГОЛДЕН БЭЛКОНИ</t>
  </si>
  <si>
    <t>GOLDEN BALCONY</t>
  </si>
  <si>
    <t>крупные махровые жёлтые и оранжевые, ароматные</t>
  </si>
  <si>
    <t>АМПЕЛЬНАЯ ПИНК БЭЛКОНИ</t>
  </si>
  <si>
    <t>PINK BALCONY</t>
  </si>
  <si>
    <t>крупные махровые бело-розовые, ароматные</t>
  </si>
  <si>
    <t>Бегония ГИБРИДНАЯ, специальные смеси</t>
  </si>
  <si>
    <t>Begonia Bertini Skaugum</t>
  </si>
  <si>
    <t>Begonia Bicolour Mixed</t>
  </si>
  <si>
    <t>Begonia Wummi Apfelblute</t>
  </si>
  <si>
    <t>ВУММИ АПФЕЛЬБЛЮТ</t>
  </si>
  <si>
    <t>WUMMI APFELBLUTE</t>
  </si>
  <si>
    <t>ЭКСТРА МАХРОВЫЙ нежно-розовый, цветы до 15 см</t>
  </si>
  <si>
    <t>ВУММИ КРЕМ</t>
  </si>
  <si>
    <t>WUMMI CREME</t>
  </si>
  <si>
    <t>ЭКСТРА МАХРОВЫЙ кремово-белый, цветы до 15 см</t>
  </si>
  <si>
    <t>ВУММИ МАРМОРАТА</t>
  </si>
  <si>
    <t>WUMMI MARMORATA</t>
  </si>
  <si>
    <t>ЭКСТРА МАХРОВЫЙ кремовый с розовой каймой, постепенно розовеет</t>
  </si>
  <si>
    <t>ВУММИ МАСКАРАД</t>
  </si>
  <si>
    <t>WUMMI MASKERADE</t>
  </si>
  <si>
    <t>ЭКСТРА МАХРОВЫЙ кремовый с оранжевой каймой</t>
  </si>
  <si>
    <t>Begonia Picotee White-Red</t>
  </si>
  <si>
    <t>ПИКОТИ БЕЛАЯ-КРАСНАЯ</t>
  </si>
  <si>
    <t>PICOTEE WHITE-RED</t>
  </si>
  <si>
    <t>белая с красным кантом</t>
  </si>
  <si>
    <t>Begonia Picotee Yellow-Red</t>
  </si>
  <si>
    <t>ПИКОТИ ЖЕЛТАЯ-КРАСНАЯ</t>
  </si>
  <si>
    <t>PICOTEE YELLOW-RED</t>
  </si>
  <si>
    <t>жёлтая с красным кантом</t>
  </si>
  <si>
    <t>Begonia Picotee Lace Apricot</t>
  </si>
  <si>
    <t>ПИКОТИ ЛЕЙС АПРИКОТ</t>
  </si>
  <si>
    <t>PICOTEE LACE APRICOT</t>
  </si>
  <si>
    <t>абрикосовая</t>
  </si>
  <si>
    <t>Begonia Picotee Lace Pink</t>
  </si>
  <si>
    <t>ПИКОТИ ЛЕЙС РОЗОВАЯ</t>
  </si>
  <si>
    <t>PICOTEE LACE PINK</t>
  </si>
  <si>
    <t>Begonia Bouton De Rose</t>
  </si>
  <si>
    <t>РОУЗБАД</t>
  </si>
  <si>
    <t>ROSEBUD</t>
  </si>
  <si>
    <t>белая с розовым контуром</t>
  </si>
  <si>
    <t>Begonia Samba Mix</t>
  </si>
  <si>
    <t>Begonia Sangria Mix</t>
  </si>
  <si>
    <t>Begonia Colorline Mix 1</t>
  </si>
  <si>
    <t>Begonia Colorline Mix 2</t>
  </si>
  <si>
    <t>Begonia Colorline Mix 3</t>
  </si>
  <si>
    <t>Begonia Colorline Mix 4</t>
  </si>
  <si>
    <t>Бегония ИЛЛЮМИНЕЙШН</t>
  </si>
  <si>
    <t>ИЛЛЮМИНЕЙШН АПРИКОТ</t>
  </si>
  <si>
    <t>ILLUMINATION APRICOT</t>
  </si>
  <si>
    <t>ИЛЛЮМИНЕЙШН БЕЛАЯ</t>
  </si>
  <si>
    <t>ILLUMINATION WHITE</t>
  </si>
  <si>
    <t>ИЛЛЮМИНЕЙШН ОРАНЖЕВАЯ</t>
  </si>
  <si>
    <t>ILLUMINATION ORANGE</t>
  </si>
  <si>
    <t>ИЛЛЮМИНЕЙШН РОЗОВАЯ</t>
  </si>
  <si>
    <t>ILLUMINATION PINK</t>
  </si>
  <si>
    <t>Бегония КАСКАД ПЕНДУЛА</t>
  </si>
  <si>
    <t>КАСКАД ПЕНДУЛА АЛАЯ</t>
  </si>
  <si>
    <t>CASCADE PENDULA SCARLET</t>
  </si>
  <si>
    <t>КАСКАД ПЕНДУЛА БЕЛАЯ</t>
  </si>
  <si>
    <t>CASCADE PENDULA WHITE</t>
  </si>
  <si>
    <t>КАСКАД ПЕНДУЛА ЖЕЛТАЯ</t>
  </si>
  <si>
    <t>CASCADE PENDULA YELLOW</t>
  </si>
  <si>
    <t>жёлтая</t>
  </si>
  <si>
    <t>КАСКАД ПЕНДУЛА ОРАНЖЕВАЯ</t>
  </si>
  <si>
    <t>CASCADE PENDULA APRICOT/ORANGE</t>
  </si>
  <si>
    <t>КАСКАД ПЕНДУЛА РОЗОВАЯ</t>
  </si>
  <si>
    <t>CASCADE PENDULA PINK</t>
  </si>
  <si>
    <t>Begonia Crispa Marginata Yellow-Red</t>
  </si>
  <si>
    <t>Begonia Crispa Marginata Mix</t>
  </si>
  <si>
    <t>Begonia Double Copper</t>
  </si>
  <si>
    <t>Begonia Double Salmon</t>
  </si>
  <si>
    <t>Бегония СПЛЕНДИД</t>
  </si>
  <si>
    <t>Begonia Splendide Alifra</t>
  </si>
  <si>
    <t>СПЛЕНДИД АЛФИРА</t>
  </si>
  <si>
    <t>SPLENDIDE ALIFRA</t>
  </si>
  <si>
    <t>махровый, бело-розовый, переливистый</t>
  </si>
  <si>
    <t>Begonia Splendide Apricot</t>
  </si>
  <si>
    <t>СПЛЕНДИД АБРИКОСОВАЯ</t>
  </si>
  <si>
    <t>SPLENDIDE APRICOT</t>
  </si>
  <si>
    <t>махровый, пастельно-лососевый</t>
  </si>
  <si>
    <t>Begonia Splendide Ballerina</t>
  </si>
  <si>
    <t>СПЛЕНДИД БАЛЕРИНА</t>
  </si>
  <si>
    <t>SPLENDIDE BALLERINA</t>
  </si>
  <si>
    <t>махровый, пастельно желтый, лососевый</t>
  </si>
  <si>
    <t>Begonia Splendide Pink</t>
  </si>
  <si>
    <t>СПЛЕНДИД РОЗОВАЯ</t>
  </si>
  <si>
    <t>SPLENDIDE PINK</t>
  </si>
  <si>
    <t>махровый, ярко-розовый с белым</t>
  </si>
  <si>
    <t>Begonia Splendide Mixed</t>
  </si>
  <si>
    <t>Бегония СУПЕРБА</t>
  </si>
  <si>
    <t>СУПЕРБА БЕЛАЯ</t>
  </si>
  <si>
    <t>SUPERBA WHITE</t>
  </si>
  <si>
    <t>МАХР. Белый, очень крупный цветок</t>
  </si>
  <si>
    <t>Begonia Superba Yellow</t>
  </si>
  <si>
    <t>СУПЕРБА ЖЕЛТАЯ</t>
  </si>
  <si>
    <t>SUPERBA YELLOW</t>
  </si>
  <si>
    <t>МАХР. Жёлтый, очень крупный цветок</t>
  </si>
  <si>
    <t>Begonia Superba Salmon</t>
  </si>
  <si>
    <t>СУПЕРБА ЛОСОСЕВАЯ</t>
  </si>
  <si>
    <t>SUPERBA SALMON</t>
  </si>
  <si>
    <t>МАХР. Лососевый, очень крупный цветок</t>
  </si>
  <si>
    <t>Begonia Superba Pink</t>
  </si>
  <si>
    <t>Begonia Superba Scarlet</t>
  </si>
  <si>
    <t>СУПЕРБА ЯРКО-КРАСНАЯ</t>
  </si>
  <si>
    <t>SUPERBA SCARLET</t>
  </si>
  <si>
    <t>МАХР. Алый, очень крупный цветок</t>
  </si>
  <si>
    <t>Begonia Superba Mixed</t>
  </si>
  <si>
    <t>Бегония МУЛЬТИФЛОРА МАКСИМА</t>
  </si>
  <si>
    <t>Begonia Multiflora Maxima White</t>
  </si>
  <si>
    <t>МУЛЬТИФЛОРА МАКСИМА БЕЛАЯ</t>
  </si>
  <si>
    <t>MULTIFLORA MAXIMA WHITE</t>
  </si>
  <si>
    <t>белый, крупные цветки</t>
  </si>
  <si>
    <t>Begonia Multiflora Maxima Yellow</t>
  </si>
  <si>
    <t>МУЛЬТИФЛОРА МАКСИМА ЖЕЛТАЯ</t>
  </si>
  <si>
    <t>MULTIFLORA MAXIMA YELLOW</t>
  </si>
  <si>
    <t>жёлтый, крупные цветки</t>
  </si>
  <si>
    <t>Begonia Multiflora Maxima Orange</t>
  </si>
  <si>
    <t>МУЛЬТИФЛОРА МАКСИМА ОРАНЖЕВАЯ</t>
  </si>
  <si>
    <t>MULTIFLORA MAXIMA ORANGE</t>
  </si>
  <si>
    <t>оранжевый, крупные цветки</t>
  </si>
  <si>
    <t>Begonia Multiflora Maxima Pink</t>
  </si>
  <si>
    <t>МУЛЬТИФЛОРА МАКСИМА РОЗОВАЯ</t>
  </si>
  <si>
    <t>MULTIFLORA MAXIMA PINK</t>
  </si>
  <si>
    <t>ярко-розовый, крупные цветки</t>
  </si>
  <si>
    <t>Begonia Multiflora Maxima Switserland</t>
  </si>
  <si>
    <t>МУЛЬТИФЛОРА МАКСИМА ШВЕЙЦАРИЯ</t>
  </si>
  <si>
    <t>MULTIFLORA MAXIMA SWITSERLAND</t>
  </si>
  <si>
    <t>ярко-красный с тёмной декоративной листвой</t>
  </si>
  <si>
    <t>Begonia Multiflora Maxima Mixed</t>
  </si>
  <si>
    <t>Бегония НОН СТОП</t>
  </si>
  <si>
    <t>Begonia Non Stop Apricot</t>
  </si>
  <si>
    <t>НОН СТОП АПРИКОТ</t>
  </si>
  <si>
    <t>NON STOP APRICOT</t>
  </si>
  <si>
    <t>Begonia Non Stop White</t>
  </si>
  <si>
    <t>НОН СТОП БЕЛАЯ</t>
  </si>
  <si>
    <t>NON STOP WHITE</t>
  </si>
  <si>
    <t>Begonia Non Stop Orange</t>
  </si>
  <si>
    <t>НОН СТОП ГОЛД ОРАНЖЕВАЯ</t>
  </si>
  <si>
    <t>NON STOP GOLD ORANGE</t>
  </si>
  <si>
    <t>Begonia Non Stop Yellow</t>
  </si>
  <si>
    <t>НОН СТОП ЖЕЛТАЯ</t>
  </si>
  <si>
    <t>NON STOP YELLOW</t>
  </si>
  <si>
    <t>Begonia Non Stop Pink</t>
  </si>
  <si>
    <t>НОН СТОП РОЗОВАЯ</t>
  </si>
  <si>
    <t>NON STOP PINK</t>
  </si>
  <si>
    <t>Begonia Non Stop Mixed</t>
  </si>
  <si>
    <t>Begonia Non Stop Scarlet</t>
  </si>
  <si>
    <t>НОН СТОП ЯРКО-КРАСНАЯ</t>
  </si>
  <si>
    <t>NON STOP SCARLET</t>
  </si>
  <si>
    <t>Бегония ОДОРАТА (АРОМАТНАЯ)</t>
  </si>
  <si>
    <t>Begonia Odorata Angelique</t>
  </si>
  <si>
    <t>ОДОРАТА АНЖЕЛИКА</t>
  </si>
  <si>
    <t>ODORATA ANGELIQUE</t>
  </si>
  <si>
    <t>АРОМАТ.белые крупные цветки на сильных цветоносах</t>
  </si>
  <si>
    <t>Begonia Odorata Pink Delight</t>
  </si>
  <si>
    <t>ОДОРАТА ПИНК ДЕЛАЙТ</t>
  </si>
  <si>
    <t>ODORATA PINK DELIGHT</t>
  </si>
  <si>
    <t>АРОМАТ.розовый, крупные цветки на сильных цветоносах</t>
  </si>
  <si>
    <t>Begonia Odorata Red Glory</t>
  </si>
  <si>
    <t>ОДОРАТА РЕД ГЛОРИ</t>
  </si>
  <si>
    <t>ODORATA RED GLORY</t>
  </si>
  <si>
    <t>АРОМАТ.красные крупные цветки на сильных цветоносах</t>
  </si>
  <si>
    <t>Begonia Odorata Sunny Dream</t>
  </si>
  <si>
    <t>ОДОРАТА САННИ ДРИМ</t>
  </si>
  <si>
    <t>ODORATA SUNNY DREAM</t>
  </si>
  <si>
    <t>АРОМАТ. ЦВЕТКИ МАХРОВЫЕ. Лимонно-желтый с белыми кончиками и розовым напылением на нераскрытых бутонах</t>
  </si>
  <si>
    <t>Begonia Odorata Mixed</t>
  </si>
  <si>
    <t>Бегония ПЕНДУЛА</t>
  </si>
  <si>
    <t>Begonia Pendula White</t>
  </si>
  <si>
    <t>ПЕНДУЛА БЕЛАЯ</t>
  </si>
  <si>
    <t>PENDULA WHITE</t>
  </si>
  <si>
    <t>Begonia Pendula Yellow</t>
  </si>
  <si>
    <t>ПЕНДУЛА ЖЕЛТАЯ</t>
  </si>
  <si>
    <t>PENDULA YELLOW</t>
  </si>
  <si>
    <t xml:space="preserve">жёлтый </t>
  </si>
  <si>
    <t>Begonia Pendula Salmon</t>
  </si>
  <si>
    <t>ПЕНДУЛА ЛОСОСЕВАЯ</t>
  </si>
  <si>
    <t>PENDULA SALMON</t>
  </si>
  <si>
    <t>Begonia Pendula Orange</t>
  </si>
  <si>
    <t>ПЕНДУЛА ОРАНЖЕВАЯ</t>
  </si>
  <si>
    <t>PENDULA ORANGE</t>
  </si>
  <si>
    <t>Begonia Pendula Pink</t>
  </si>
  <si>
    <t>ПЕНДУЛА РОЗОВАЯ</t>
  </si>
  <si>
    <t>PENDULA PINK</t>
  </si>
  <si>
    <t xml:space="preserve">ярко-розовый  </t>
  </si>
  <si>
    <t>Begonia Pendula Scarlet</t>
  </si>
  <si>
    <t>ПЕНДУЛА ЯРКО-КРАСНАЯ</t>
  </si>
  <si>
    <t>PENDULA SCARLET</t>
  </si>
  <si>
    <t>Begonia Pendula Mixed</t>
  </si>
  <si>
    <t>ГЛОКСИНИИ</t>
  </si>
  <si>
    <t>Gloxinia Blanche de Meru</t>
  </si>
  <si>
    <t>КОРИНА</t>
  </si>
  <si>
    <t>CORINA</t>
  </si>
  <si>
    <t>ярко-красный с темным горлом</t>
  </si>
  <si>
    <t>КРИСПА МЕТЕОР</t>
  </si>
  <si>
    <t>CRISPA METEOR</t>
  </si>
  <si>
    <t>ярко-красный, гофрированные цветки, с небольшим белым кантом</t>
  </si>
  <si>
    <t>ЭТОЛЬ ДЕ ФЕ</t>
  </si>
  <si>
    <t>ETOILE DE FEU</t>
  </si>
  <si>
    <t>ПРИНЦ АЛЬБЕРТ</t>
  </si>
  <si>
    <t>PRINCE ALBERT</t>
  </si>
  <si>
    <t>РУА ДЕ РУЖ</t>
  </si>
  <si>
    <t>ROI DES ROUGES</t>
  </si>
  <si>
    <t>Achimenes Pink</t>
  </si>
  <si>
    <t>Achimenes Purple</t>
  </si>
  <si>
    <t>Achimenes Red</t>
  </si>
  <si>
    <t>Achimenes White</t>
  </si>
  <si>
    <t>Achimenes Mix</t>
  </si>
  <si>
    <t>ГЕОРГИНЫ</t>
  </si>
  <si>
    <t>Dahlia Assorti Mix</t>
  </si>
  <si>
    <t>ГЕОРГИНА</t>
  </si>
  <si>
    <t>Dahlia Bouquet Mix</t>
  </si>
  <si>
    <t>Dahlia Gallery Mix</t>
  </si>
  <si>
    <t>Dahlia Red And White Mix</t>
  </si>
  <si>
    <t>Dahlia Electric Mix</t>
  </si>
  <si>
    <t>ГЕОРГИНЫ БАХРОМЧАТЫЕ</t>
  </si>
  <si>
    <t>Dahlia Ice Crystal</t>
  </si>
  <si>
    <t>АЙС КРИСТАЛЛ</t>
  </si>
  <si>
    <t>ICE CRYSTAL</t>
  </si>
  <si>
    <t>белый с желтоватым центром, h-110см, Ø-12-15см</t>
  </si>
  <si>
    <t>Dahlia Aitara Bronwyn</t>
  </si>
  <si>
    <t>АЙТАРА БРОНВИН</t>
  </si>
  <si>
    <t>AITARA BRONWYN</t>
  </si>
  <si>
    <t>коралловый с жёлтым центром, расщеплённые кончики, h-120см, Ø-20-25см</t>
  </si>
  <si>
    <t>Dahlia Acapulco</t>
  </si>
  <si>
    <t>красный с сиреневым отливом, h-120см, Ø-16см</t>
  </si>
  <si>
    <t>Dahlia Black Touch</t>
  </si>
  <si>
    <t>БЛЭК ТАЧ</t>
  </si>
  <si>
    <t>BLACK TOUCH</t>
  </si>
  <si>
    <t>темно-бордовый с затемнением к центру, h-110см, Ø-15см</t>
  </si>
  <si>
    <t>Dahlia Winesome</t>
  </si>
  <si>
    <t>ВАЙНСОМ</t>
  </si>
  <si>
    <t>WINESOME</t>
  </si>
  <si>
    <t>желтый с красными линиями и белыми кончиками, h-90см, Ø-20см</t>
  </si>
  <si>
    <t>Dahlia Dark Fubuki</t>
  </si>
  <si>
    <t>ДАРК ФУБУКИ</t>
  </si>
  <si>
    <t>DARK FUBUKI</t>
  </si>
  <si>
    <t>темно-бордовый, центр черный, h-120см, Ø-15см</t>
  </si>
  <si>
    <t>Dahlia Jaxon</t>
  </si>
  <si>
    <t>ДЖЕКСОН</t>
  </si>
  <si>
    <t>JAXON</t>
  </si>
  <si>
    <t>красно-алый, h-110см, Ø-16см</t>
  </si>
  <si>
    <t>Dahlia Canary Fubuki</t>
  </si>
  <si>
    <t>КАНАРИ ФУБУКИ</t>
  </si>
  <si>
    <t>CANARY FUBUKI</t>
  </si>
  <si>
    <t>кремово-жёлтый, h-100см, Ø-10-15см</t>
  </si>
  <si>
    <t>Dahlia Caproz Josephine</t>
  </si>
  <si>
    <t>КАПРОЗ ДЖОЗЕФИНА</t>
  </si>
  <si>
    <t>CAPROZ JOSEPHINE</t>
  </si>
  <si>
    <t>кремовый с темно-малиновым кантом и расщепленными кончиками, h-120см, Ø-15см</t>
  </si>
  <si>
    <t>Dahlia Karen</t>
  </si>
  <si>
    <t>КАРЕН</t>
  </si>
  <si>
    <t>KAREN</t>
  </si>
  <si>
    <t>ярко-красный с желтым центром, h-120см, Ø-15-20см</t>
  </si>
  <si>
    <t>Dahlia Lindsay Michelle</t>
  </si>
  <si>
    <t>ЛИНДСЭЙ МИШЕЛЬ</t>
  </si>
  <si>
    <t>LINDSAY MICHELLE</t>
  </si>
  <si>
    <t>жёлтый с розовыми кончиками, h-90см, Ø-15см</t>
  </si>
  <si>
    <t>МАЙАМА ФУБУКИ</t>
  </si>
  <si>
    <t>MYAMA FUBUKI</t>
  </si>
  <si>
    <t>белый, h-100см, Ø-15см</t>
  </si>
  <si>
    <t>Dahlia Mel's Orange Marmelade</t>
  </si>
  <si>
    <t>МЕЛЗ ОРАНЖ МАРМЕЛАД</t>
  </si>
  <si>
    <t>MEL'S ORANGE MARMELADE</t>
  </si>
  <si>
    <t>тёмно-оранжевый, h-120см, Ø-15-20см</t>
  </si>
  <si>
    <t>Dahlia Mingus Joshua</t>
  </si>
  <si>
    <t>МИНГУС ДЖОШУА</t>
  </si>
  <si>
    <t>MINGUS JOSHUA</t>
  </si>
  <si>
    <t>жёлтый, h-110см, Ø-16см</t>
  </si>
  <si>
    <t>Dahlia Myrtle's Folly</t>
  </si>
  <si>
    <t>МИРТЛ ФОЛЛИ</t>
  </si>
  <si>
    <t>MYRTLE'S FOLLY</t>
  </si>
  <si>
    <t>кремовый с тёмно-розовыми кончиками лепестков, h-120см, Ø-15-20см</t>
  </si>
  <si>
    <t>Dahlia Nadia Ruth</t>
  </si>
  <si>
    <t>НАДЯ РУТ</t>
  </si>
  <si>
    <t>NADIA RUTH</t>
  </si>
  <si>
    <t>белый центр, бледно-розовые кончики, h-140см, Ø-20см</t>
  </si>
  <si>
    <t>Dahlia Nenekazi</t>
  </si>
  <si>
    <t>НЕНЕКАЗИ</t>
  </si>
  <si>
    <t>NENEKAZI</t>
  </si>
  <si>
    <t>розовый с жёлтым центром и ярко-розовой каймой, h-120см, Ø-10-15см</t>
  </si>
  <si>
    <t>Dahlia Orange Fubuki</t>
  </si>
  <si>
    <t>ОРАНЖ ФУБУКИ</t>
  </si>
  <si>
    <t>ORANGE FUBUKI</t>
  </si>
  <si>
    <t>тёмно-оранжевый с белёсыми кончиками, h-80см, Ø-12см</t>
  </si>
  <si>
    <t>Dahlia Pinelands Pam</t>
  </si>
  <si>
    <t>ПАЙНЛЭНДС ПЭМ</t>
  </si>
  <si>
    <t>PINELANDS PAM</t>
  </si>
  <si>
    <t>жёлтый с коралловыми расщеплёнными кончиками , h-120см, Ø-20см</t>
  </si>
  <si>
    <t>Dahlia Popular Guest</t>
  </si>
  <si>
    <t>ПОПУЛЯР ГЕСТ</t>
  </si>
  <si>
    <t>POPULAR GUEST</t>
  </si>
  <si>
    <t>ярко-розовый с желтым центром, лепестки скручены , h-120см, Ø-14см</t>
  </si>
  <si>
    <t>Dahlia Promise</t>
  </si>
  <si>
    <t>ПРОМИС</t>
  </si>
  <si>
    <t>PROMISE</t>
  </si>
  <si>
    <t>светло-желтый  , h-120см, Ø-14см</t>
  </si>
  <si>
    <t>Dahlia Red And White Fubuki</t>
  </si>
  <si>
    <t>РЕД ЭНД УЙАТ ФУБУКИ</t>
  </si>
  <si>
    <t>RED AND WHITE FUBUKI</t>
  </si>
  <si>
    <t>красный с белыми кончиками, h-120см, Ø-15-20см</t>
  </si>
  <si>
    <t>Dahlia Reijmans Firecracker</t>
  </si>
  <si>
    <t>РЕЙМАНС ФАЙРКРЭКЕР</t>
  </si>
  <si>
    <t>REIJMANS FIRECRACKER</t>
  </si>
  <si>
    <t>желто-красный  меланж, h-110см, Ø-17см</t>
  </si>
  <si>
    <t>Dahlia Red Fubuki</t>
  </si>
  <si>
    <t>РЭД ФУБУКИ</t>
  </si>
  <si>
    <t>RED FUBUKI</t>
  </si>
  <si>
    <t>карминно-красный, h-100см, Ø-20-25см</t>
  </si>
  <si>
    <t xml:space="preserve">Dahlia Sassafras </t>
  </si>
  <si>
    <t>Dahlia Striped Ambition 1</t>
  </si>
  <si>
    <t>СТРИПЕД АМБИШН</t>
  </si>
  <si>
    <t>STRIPED AMBITION</t>
  </si>
  <si>
    <t>нежно-розовый фон, лиловые частые тонкие штрихи и линии иногда целый сектор цветка может быть окрашен лиловым, h-100см, Ø-12см</t>
  </si>
  <si>
    <t>Dahlia Table Dancer</t>
  </si>
  <si>
    <t>ТЭЙБЛ ДАНСЕР</t>
  </si>
  <si>
    <t>TABLE DANCER</t>
  </si>
  <si>
    <t>фиолетовый с белыми "светящимися" кончиками, h-90см, Ø-14см</t>
  </si>
  <si>
    <t>Dahlia Four Queens</t>
  </si>
  <si>
    <t>ФОР КУИНС</t>
  </si>
  <si>
    <t>FOUR QUEENS</t>
  </si>
  <si>
    <t>лососевый, h-120см, Ø-17см</t>
  </si>
  <si>
    <t>Dahlia Fringed Star</t>
  </si>
  <si>
    <t>ФРИНДЖЕТ СТАР</t>
  </si>
  <si>
    <t>FRINGED STAR</t>
  </si>
  <si>
    <t>оранжево-розовый с жёлтым центром, h-110см, Ø-15см</t>
  </si>
  <si>
    <t>Dahlia Fuzzy Wuzzy</t>
  </si>
  <si>
    <t>ФУЗЗИ ВУЗЗИ</t>
  </si>
  <si>
    <t>FUZZY WUZZY</t>
  </si>
  <si>
    <t>малиновый с белыми кончиками, h-100см, Ø-5см</t>
  </si>
  <si>
    <t>Dahlia Fantaste du Cape</t>
  </si>
  <si>
    <t>ФЭНТЕЗИ ДЮ КАП</t>
  </si>
  <si>
    <t>FANTASTE DU CAPE</t>
  </si>
  <si>
    <t>малиновый с белым центром, h-120см, Ø-25см</t>
  </si>
  <si>
    <t>Dahlia Hapet Perfect</t>
  </si>
  <si>
    <t>ХАПЕТ ПЕРФЕКТ</t>
  </si>
  <si>
    <t>HAPET PERFECT</t>
  </si>
  <si>
    <t>желтый с коралловыми кончиками, h-100см, Ø-20см</t>
  </si>
  <si>
    <t>Dahlia Hale Bopp</t>
  </si>
  <si>
    <t>ХЕЙЛ БОПП</t>
  </si>
  <si>
    <t>HALE BOPP</t>
  </si>
  <si>
    <t>светло-желтый, очень свежий цвет, h-120см, Ø-20см</t>
  </si>
  <si>
    <t>Dahlia Tsuki-Yori-Noshisha</t>
  </si>
  <si>
    <t>ЦУКИ-ЙОРИ-НОШИША</t>
  </si>
  <si>
    <t>TSUKI-YORI-NOSHISHA</t>
  </si>
  <si>
    <t>белый, h-100см, Ø-15-20см</t>
  </si>
  <si>
    <t>Dahlia Cheyenne Chieftain</t>
  </si>
  <si>
    <t>ЧЕЙЕН ЧИФТЕН</t>
  </si>
  <si>
    <t>CHEYENNE CHIEFTAIN</t>
  </si>
  <si>
    <t>ярко-желтый с продольными красными линиями и полосками , h-100см, Ø-15см</t>
  </si>
  <si>
    <t>Dahlia Show And Tell</t>
  </si>
  <si>
    <t>ШОУ ЕНД ТЕЛЛ</t>
  </si>
  <si>
    <t>SHOW 'N' TELL</t>
  </si>
  <si>
    <t>ярко-коралловые лепестки с жёлтыми полосками,причудливо разрезанные на кончиках, h-110см, Ø-25см</t>
  </si>
  <si>
    <t>ЭНКОР</t>
  </si>
  <si>
    <t>ENCORE</t>
  </si>
  <si>
    <t>желтый, с чуть заметным розоватым оттенком, кончики лапестков разрезаны, h-110см, Ø-25см</t>
  </si>
  <si>
    <t>ГЕОРГИНЫ ДЕКОРАТИВНЫЕ. МАКСИ</t>
  </si>
  <si>
    <t>Dahlia Advance</t>
  </si>
  <si>
    <t>АДВАНС</t>
  </si>
  <si>
    <t>ADVANCE US</t>
  </si>
  <si>
    <t>кремово-желтый с еле заметным розовым румянцем, h-110см, Ø-24см</t>
  </si>
  <si>
    <t>Dahlia Islander</t>
  </si>
  <si>
    <t>АЙЛЕНДЕР</t>
  </si>
  <si>
    <t>ISLANDER</t>
  </si>
  <si>
    <t>кораллово-розовый, позднее-светло-розовый , h-120см, Ø-25см</t>
  </si>
  <si>
    <t>Dahlia Iceberg</t>
  </si>
  <si>
    <t>АЙСБЕРГ</t>
  </si>
  <si>
    <t>ICEBERG</t>
  </si>
  <si>
    <t>белый с небольшим лавандовым напылением, h-120см, Ø-25см</t>
  </si>
  <si>
    <t>Dahlia Akita</t>
  </si>
  <si>
    <t>АКИТА</t>
  </si>
  <si>
    <t>AKITA</t>
  </si>
  <si>
    <t>ярко-красный с кремово-жёлтым центром, h-90см, Ø-20см</t>
  </si>
  <si>
    <t>Dahlia Alva's Supreme</t>
  </si>
  <si>
    <t>АЛВАЗ СУПРИМ</t>
  </si>
  <si>
    <t>ALVA'S SUPREME</t>
  </si>
  <si>
    <t>кремово-желтый, h-100см, Ø-25см</t>
  </si>
  <si>
    <t>Dahlia Almand's Joy</t>
  </si>
  <si>
    <t>АЛМАНДЗ ДЖОЙ</t>
  </si>
  <si>
    <t>ALMAND'S JOY</t>
  </si>
  <si>
    <t>нежно-сиреневый с белым центром, h-120см, Ø-20-25см</t>
  </si>
  <si>
    <t>Dahlia Belle of Barmera</t>
  </si>
  <si>
    <t>БЕЛЛЕ ОФ БАРМЕРА</t>
  </si>
  <si>
    <t>BELLE OF BARMERA</t>
  </si>
  <si>
    <t>оранжево-розово-белый меланж, h-80см, Ø-25см</t>
  </si>
  <si>
    <t>Dahlia Ben Huston</t>
  </si>
  <si>
    <t>БЕН ХЬЮСТОН</t>
  </si>
  <si>
    <t>BEN HUSTON</t>
  </si>
  <si>
    <t>желто-розовый меланж с преимуществом желтого, h-120см, Ø-22см</t>
  </si>
  <si>
    <t>Dahlia Bohemian Spartacus</t>
  </si>
  <si>
    <t>БОГЕМИАН СПАРТАКУС</t>
  </si>
  <si>
    <t>BOHEMIAN SPARTACUS</t>
  </si>
  <si>
    <t>бордовый с желтыми полосами, h-140см, Ø-20-25см</t>
  </si>
  <si>
    <t>Dahlia Bodacious</t>
  </si>
  <si>
    <t>БОДАШЕЗ</t>
  </si>
  <si>
    <t>BODACIOUS</t>
  </si>
  <si>
    <t>ярко-коралловый с жёлтыми штрихами и жёлтыми кончиками, h-100см, Ø-25см</t>
  </si>
  <si>
    <t>Dahlia Break Out 1</t>
  </si>
  <si>
    <t>БРЕЙК АУТ</t>
  </si>
  <si>
    <t>BREAK OUT</t>
  </si>
  <si>
    <t>кремово-розовый с кремово-желтым центром, h-120см, Ø-25+см</t>
  </si>
  <si>
    <t>Dahlia Bull's Pride</t>
  </si>
  <si>
    <t>Dahlia Babylon Brons</t>
  </si>
  <si>
    <t>ВАВИЛОН БРОНЗ</t>
  </si>
  <si>
    <t>BABYLON BRONS</t>
  </si>
  <si>
    <t>ярко-оранжевый, крепкий не поникает во время дождя, h-110см, Ø-22см</t>
  </si>
  <si>
    <t>Dahlia Babylon Pink</t>
  </si>
  <si>
    <t>ВАВИЛОН ПИНК</t>
  </si>
  <si>
    <t>BABYLON PINK</t>
  </si>
  <si>
    <t>сиреневый, h-110см, Ø-22см</t>
  </si>
  <si>
    <t>Dahlia Babylon Purple</t>
  </si>
  <si>
    <t>ВАВИЛОН ПУРПЛ</t>
  </si>
  <si>
    <t>BABYLON PURPLE</t>
  </si>
  <si>
    <t>малиново-красный с высветленными кончиками, h-110см, Ø-22см</t>
  </si>
  <si>
    <t>Dahlia Babylon Flamed</t>
  </si>
  <si>
    <t>ВАВИЛОН ФЛЕЙМД</t>
  </si>
  <si>
    <t>BABYLON FLAMED</t>
  </si>
  <si>
    <t>ярко-розовые полосы и штрихи на кремовом фоне, h-110см, Ø-22см</t>
  </si>
  <si>
    <t>Dahlia Wanda's Aurora</t>
  </si>
  <si>
    <t>ВАНДАЗ АВРОРА</t>
  </si>
  <si>
    <t>WANDA'S AURORA</t>
  </si>
  <si>
    <t>лососево-розовый с желтыми кончиками и желтым центром, h-120см, Ø-20-25см</t>
  </si>
  <si>
    <t>Dahlia Wanda's Capella</t>
  </si>
  <si>
    <t>ВАНДАЗ КАПЕЛЛА</t>
  </si>
  <si>
    <t>WANDA'S CAPELLA</t>
  </si>
  <si>
    <t>желтый, h-120см, Ø-20-25см</t>
  </si>
  <si>
    <t>Dahlia Vancouver</t>
  </si>
  <si>
    <t>ВАНКУВЕР</t>
  </si>
  <si>
    <t>VANCOUVER</t>
  </si>
  <si>
    <t>винно-красный с розовым с белыми полосами, h-70см, Ø-20см</t>
  </si>
  <si>
    <t>Dahlia Vassio Meggos</t>
  </si>
  <si>
    <t>ВАССИА МЕГГОС</t>
  </si>
  <si>
    <t>VASSIA MEGGOS</t>
  </si>
  <si>
    <t>розовый с перламутром, h-90см, Ø-25см</t>
  </si>
  <si>
    <t>Dahlia Gitts Perfection</t>
  </si>
  <si>
    <t>ГИТТС ПЕРФЕКШН</t>
  </si>
  <si>
    <t>GITTS PERFECTION</t>
  </si>
  <si>
    <t>белый с розовыми переливами, h-90см, Ø-20см</t>
  </si>
  <si>
    <t>Dahlia Glamour Girl</t>
  </si>
  <si>
    <t>ГЛАМУР ГЁРЛ</t>
  </si>
  <si>
    <t>GLAMOUR GIRL</t>
  </si>
  <si>
    <t>лиловый с белым центром, h-100см, Ø-20см</t>
  </si>
  <si>
    <t>Dahlia Grand Prix</t>
  </si>
  <si>
    <t>ГРАНД ПРИ</t>
  </si>
  <si>
    <t>GRAND PRIX</t>
  </si>
  <si>
    <t>лимонно-жёлтый с белыми кончиками лепестков, h-90см, Ø-22см</t>
  </si>
  <si>
    <t>Dahlia Davos</t>
  </si>
  <si>
    <t>ДАВОС</t>
  </si>
  <si>
    <t>DAVOS</t>
  </si>
  <si>
    <t>темно-красный с белыми кончиками, h-90см, Ø-20см</t>
  </si>
  <si>
    <t>Dahlia Jocondo</t>
  </si>
  <si>
    <t>ДЖОКОНДА</t>
  </si>
  <si>
    <t>JOCONDO</t>
  </si>
  <si>
    <t>цвет "фуксия", h-80см, Ø-20см</t>
  </si>
  <si>
    <t>Dahlia Duet</t>
  </si>
  <si>
    <t>ДУЭТ</t>
  </si>
  <si>
    <t>DUET</t>
  </si>
  <si>
    <t>темно-красный с белыми кончиками, не выцветает, h-100см, Ø-20см</t>
  </si>
  <si>
    <t>Dahlia Zorro</t>
  </si>
  <si>
    <t>темно-бордовый выставочный сорт, h-120см, Ø-28см</t>
  </si>
  <si>
    <t>Dahlia X Factor</t>
  </si>
  <si>
    <t>ИКС ФАКТОР</t>
  </si>
  <si>
    <t>X FACTOR</t>
  </si>
  <si>
    <t>темно-бордовый с белыми кончиками, h-90см, Ø-20см</t>
  </si>
  <si>
    <t>Dahlia Kelvin Floodlight</t>
  </si>
  <si>
    <t>КЕЛЬВИН ФЛУДЛАЙТ</t>
  </si>
  <si>
    <t>KELVIN FLOODLIGHT</t>
  </si>
  <si>
    <t>лимонно-желтый, h-90см, Ø-25см</t>
  </si>
  <si>
    <t>Dahlia Cambridge</t>
  </si>
  <si>
    <t>КЕМБРИДЖ</t>
  </si>
  <si>
    <t>CAMBRIDGE</t>
  </si>
  <si>
    <t>жёлтый с бордовыми штрихами, h-90см, Ø-20-25см</t>
  </si>
  <si>
    <t>Dahlia Ciaboss</t>
  </si>
  <si>
    <t>КИАБОСС</t>
  </si>
  <si>
    <t>CIABOSS</t>
  </si>
  <si>
    <t>красно-жёлтый меланж, h-110см, Ø-25см</t>
  </si>
  <si>
    <t>Dahlia Cafe au Lait 1</t>
  </si>
  <si>
    <t>КОФЕ О ЛЕЙТ</t>
  </si>
  <si>
    <t>CAFÉ AU LAIT</t>
  </si>
  <si>
    <t>кремовый, в первые дни после раскрытия цветков, слегка розовое свечение, h-90см, Ø-25см</t>
  </si>
  <si>
    <t>Dahlia Creve Coeur</t>
  </si>
  <si>
    <t>КРЕВ  КАУР</t>
  </si>
  <si>
    <t>CREVE COEUR</t>
  </si>
  <si>
    <t>красный, h-100см, Ø-25см</t>
  </si>
  <si>
    <t>Dahlia La Luna</t>
  </si>
  <si>
    <t>ЛА ЛУНА</t>
  </si>
  <si>
    <t>LA LUNA</t>
  </si>
  <si>
    <t>кремовый со светло-желтыми полосками, эффект свечения, h-125см, Ø-25см</t>
  </si>
  <si>
    <t>Dahlia Labyrinth</t>
  </si>
  <si>
    <t>ЛАБИРИНТ</t>
  </si>
  <si>
    <t>LABYRINTH</t>
  </si>
  <si>
    <t>по краям кремово-розоватые, к центру -ярко-розовые, лепестки слегка подкручиваются, h-90см, Ø-18см</t>
  </si>
  <si>
    <t>Dahlia Labyrinth Twotone</t>
  </si>
  <si>
    <t>ЛАБИРИНТ ТУТОУН</t>
  </si>
  <si>
    <t>LABYRINTH TWOTONE</t>
  </si>
  <si>
    <t>светло-лиловый, с ярко-лиловыми штрихами, h-90см, Ø-20см</t>
  </si>
  <si>
    <t>Dahlia Lavender Perfection</t>
  </si>
  <si>
    <t>ЛАВЕНДЕР ПЕРФЕКШН</t>
  </si>
  <si>
    <t>LAVENDER PERFECTION</t>
  </si>
  <si>
    <t>нежно-сиреневый с белёсыми кончиками, h-110см, Ø-20см</t>
  </si>
  <si>
    <t>Dahlia Lavender Ruffles</t>
  </si>
  <si>
    <t>ЛАВЕНДЕР РАФФЛЗ</t>
  </si>
  <si>
    <t>LAVENDER RUFFLES</t>
  </si>
  <si>
    <t>фиолетовый, h-100см, Ø-25см</t>
  </si>
  <si>
    <t>Dahlia Lady Liberty</t>
  </si>
  <si>
    <t>ЛЕДИ ЛИБЕРТИ</t>
  </si>
  <si>
    <t>LADY LIBERTY</t>
  </si>
  <si>
    <t>белый, h-120см, Ø-20см</t>
  </si>
  <si>
    <t>Dahlia Lilac Time</t>
  </si>
  <si>
    <t>ЛИЛАК ТАЙМ</t>
  </si>
  <si>
    <t>LILAC TIME</t>
  </si>
  <si>
    <t>лиловый, кончики чуть более светлее, эффект свечения, h-120см, Ø-20см</t>
  </si>
  <si>
    <t>Dahlia Maki</t>
  </si>
  <si>
    <t>МАКИ</t>
  </si>
  <si>
    <t>MAKI</t>
  </si>
  <si>
    <t>розовый с перламутровым отливом, h-100см, Ø-20см</t>
  </si>
  <si>
    <t>Dahlia Mango Madness</t>
  </si>
  <si>
    <t>МАНГО МЭДНЕСС</t>
  </si>
  <si>
    <t>MANGO MADNESS</t>
  </si>
  <si>
    <t>лососевый , h-90см, Ø-20см</t>
  </si>
  <si>
    <t>Dahlia Maniac</t>
  </si>
  <si>
    <t>МАНИАК</t>
  </si>
  <si>
    <t>MANIAC</t>
  </si>
  <si>
    <t>оранжево-красный меланж, h-120см, Ø-30см</t>
  </si>
  <si>
    <t>Dahlia Mikayla Miranda</t>
  </si>
  <si>
    <t>МИКАИЛА МИРАНДА</t>
  </si>
  <si>
    <t>MIKAYLA MIRANDA</t>
  </si>
  <si>
    <t>белый с лавандово-розовыми кончиками, h-100см, Ø-18см</t>
  </si>
  <si>
    <t>Dahlia Mystery Day</t>
  </si>
  <si>
    <t>МИСТЕРИ ДЕЙ</t>
  </si>
  <si>
    <t>MYSTERY DAY</t>
  </si>
  <si>
    <t>красный с белыми кончиками, h-80см, Ø-16см</t>
  </si>
  <si>
    <t>Dahlia Myth</t>
  </si>
  <si>
    <t>МИФ</t>
  </si>
  <si>
    <t>MYTH</t>
  </si>
  <si>
    <t>пурпурно-малиновый с белыми штрихами, h-100см, Ø-22см</t>
  </si>
  <si>
    <t>Dahlia Nick Sr</t>
  </si>
  <si>
    <t>НИК СР</t>
  </si>
  <si>
    <t>NICK SR.</t>
  </si>
  <si>
    <t>каждый лепесток пурпурный сверху, снизу-кремовый, слегка подкручивается, и контрастность окрасок выглядит весьма эффектно, h-90см, Ø-25-28см</t>
  </si>
  <si>
    <t>Dahlia Omega</t>
  </si>
  <si>
    <t>ОМЕГА</t>
  </si>
  <si>
    <t>OMEGA</t>
  </si>
  <si>
    <t>нежно-розовый с желтым центром и жёлто-кремовым меланжем по поверхности лепестка, кончики расщепляются, h-100см, Ø-15-20см</t>
  </si>
  <si>
    <t>Dahlia Otto's Thrill</t>
  </si>
  <si>
    <t>ОТТО ТРИЛЬ</t>
  </si>
  <si>
    <t>OTTO'S THRILL</t>
  </si>
  <si>
    <t>палево-розовый, очень крупный, h-120см, Ø-30см</t>
  </si>
  <si>
    <t>Dahlia Autumn Sunburst</t>
  </si>
  <si>
    <t>ОТУМН САНБЁРСТ</t>
  </si>
  <si>
    <t>AUTUMN SUNBURST</t>
  </si>
  <si>
    <t>терракотово-оранжевый с желтыми кончиками, h-130см, Ø-25-30см</t>
  </si>
  <si>
    <t>Dahlia Parkland Glory</t>
  </si>
  <si>
    <t>ПАРКЛЭНД ГЛОРИ</t>
  </si>
  <si>
    <t>PARKLAND GLORY</t>
  </si>
  <si>
    <t>алый, h-100см, Ø-20см</t>
  </si>
  <si>
    <t>Dahlia Pasadoble Dancer</t>
  </si>
  <si>
    <t>ПАСАДОБЛЬ ДАНСЕР</t>
  </si>
  <si>
    <t>PASADOBLE DANCER</t>
  </si>
  <si>
    <t>пастельно-розовый с желтым центром, h-90см, Ø-20см</t>
  </si>
  <si>
    <t>Dahlia Patches</t>
  </si>
  <si>
    <t>ПАТЧЕЗ</t>
  </si>
  <si>
    <t>PATCHES</t>
  </si>
  <si>
    <t>темно-бордово-пурпурный центр, белые кончики, нижние ряды лепестков-лиловые, h-120см, Ø-20см</t>
  </si>
  <si>
    <t>Dahlia Penhill Dark Monarch</t>
  </si>
  <si>
    <t>ПЕНХИЛЛ ДАРК МОНАРХ</t>
  </si>
  <si>
    <t>PENHILL DARK MONARCH</t>
  </si>
  <si>
    <t>темно-розовый с сиреневым отливом, h-110см, Ø-22см</t>
  </si>
  <si>
    <t>Dahlia Penhill Watermelon</t>
  </si>
  <si>
    <t>ПЕНХИЛЛ УОТЕРМЕЛОН</t>
  </si>
  <si>
    <t>PENHILL WATERMELON</t>
  </si>
  <si>
    <t>нежно-розовый с сиреневатым отливом, h-110см, Ø-27см</t>
  </si>
  <si>
    <t>Dahlia Ponderosa</t>
  </si>
  <si>
    <t>ПОНДЕРОЗА</t>
  </si>
  <si>
    <t>PONDEROSA</t>
  </si>
  <si>
    <t>желтый, h-100см, Ø-25см</t>
  </si>
  <si>
    <t>Dahlia Purple Taiheijo</t>
  </si>
  <si>
    <t>ПУРПЛ ТАЙХЕЙО</t>
  </si>
  <si>
    <t>PURPLE TAIHEJO</t>
  </si>
  <si>
    <t>ярко-лиловый, с белыми тонкими линиями, h-110см, Ø-25см</t>
  </si>
  <si>
    <t>Dahlia Red Labyrinth</t>
  </si>
  <si>
    <t>РЭД ЛАБИРИНТ</t>
  </si>
  <si>
    <t>RED LABYRINTH</t>
  </si>
  <si>
    <t>ярко-алый, лепестки снизу слегка белесые, живописно изгибаются, h-120см, Ø-18см</t>
  </si>
  <si>
    <t>Dahlia Snowbound</t>
  </si>
  <si>
    <t>СНОУБАУНД</t>
  </si>
  <si>
    <t>SNOWBOUND</t>
  </si>
  <si>
    <t>чисто-белый, выставочный сорт, ажурная листва, h-120см, Ø-23см</t>
  </si>
  <si>
    <t>Dahlia Spartacus</t>
  </si>
  <si>
    <t>СПАРТАКУС</t>
  </si>
  <si>
    <t>SPARTACUS</t>
  </si>
  <si>
    <t>ограничивать до 3 цветков на стебле, бордовый, h-120см, Ø-20см</t>
  </si>
  <si>
    <t>Dahlia Spartacus Orange</t>
  </si>
  <si>
    <t>СПАРТАКУС ОРАНЖ</t>
  </si>
  <si>
    <t>SPARTACUS ORANGE</t>
  </si>
  <si>
    <t>лососево-оранжевый, h-120см, Ø-20см</t>
  </si>
  <si>
    <t>Dahlia Steve Meggos</t>
  </si>
  <si>
    <t>СТИВ МЕГГОС</t>
  </si>
  <si>
    <t>STEVE MEGGOS</t>
  </si>
  <si>
    <t>пастельно-лососевый, h-120см, Ø-22см</t>
  </si>
  <si>
    <t>Dahlia Striped Emory Paul</t>
  </si>
  <si>
    <t>СТРИПЕД ЭМОРИ ПОЛ</t>
  </si>
  <si>
    <t>STRIPED EMORY PAUL</t>
  </si>
  <si>
    <t>розовый с ярко-розовыми частыми и длинными штрихами, h-110см, Ø-35см</t>
  </si>
  <si>
    <t>Dahlia Strawberry Ice</t>
  </si>
  <si>
    <t>СТРОБЕРРИ АЙС</t>
  </si>
  <si>
    <t>STRAWBERRY ICE</t>
  </si>
  <si>
    <t>очень нежный, сиреневато-розовый с белёсыми переливами, центр-жёлтый, h-110см, Ø-25см</t>
  </si>
  <si>
    <t>Dahlia Sir Alf Ramsay</t>
  </si>
  <si>
    <t>СЭР АЛЬФ РАМСЭЙ</t>
  </si>
  <si>
    <t>SIR ALF RAMSAY</t>
  </si>
  <si>
    <t>светло-сиреневый с белым центром, h-100см, Ø-25+см</t>
  </si>
  <si>
    <t>Dahlia Tyler James</t>
  </si>
  <si>
    <t>ТАЙЛЕР ДЖЕЙМС</t>
  </si>
  <si>
    <t>TYLER JAMES</t>
  </si>
  <si>
    <t>алый с жёлтым центром, h-110см, Ø-20см</t>
  </si>
  <si>
    <t>Dahlia Tyrell</t>
  </si>
  <si>
    <t>ТАЙРЕЛЛ</t>
  </si>
  <si>
    <t>TYRELL</t>
  </si>
  <si>
    <t>нежно-лососево-кремовый с желтым центром, h-100см, Ø-15см</t>
  </si>
  <si>
    <t>Dahlia Taiheijo</t>
  </si>
  <si>
    <t>ТАЙХЕЙО</t>
  </si>
  <si>
    <t>TAIHEIYO</t>
  </si>
  <si>
    <t>белый с ярко-лиловыми полосами, штрихами и напылением, h-120см, Ø-25см</t>
  </si>
  <si>
    <t>Dahlia Tartan</t>
  </si>
  <si>
    <t>ТАРТАН</t>
  </si>
  <si>
    <t>TARTAN</t>
  </si>
  <si>
    <t>бордовый с белыми полосами по центру лепестка, h-130см, Ø-15-20см</t>
  </si>
  <si>
    <t>Dahlia Tomas A.Edison</t>
  </si>
  <si>
    <t>ТОМАС А.ЭДИСОН</t>
  </si>
  <si>
    <t>TOMAS A.EDISON</t>
  </si>
  <si>
    <t>вишнево-красный, h-100см, Ø-22см</t>
  </si>
  <si>
    <t>Dahlia White Alva's</t>
  </si>
  <si>
    <t>УАЙТ АЛВАЗ</t>
  </si>
  <si>
    <t>WHITE ALVA'S</t>
  </si>
  <si>
    <t>белый, h-100см, Ø-20см</t>
  </si>
  <si>
    <t>Dahlia White Perfection</t>
  </si>
  <si>
    <t>УАЙТ ПЕРФЕКШН</t>
  </si>
  <si>
    <t>WHITE PERFECTION</t>
  </si>
  <si>
    <t>белый, h-120см, Ø-20-25см</t>
  </si>
  <si>
    <t>Dahlia Ferncliff Illusion</t>
  </si>
  <si>
    <t>ФЕРНКЛИФФ ИЛЛЮЖН</t>
  </si>
  <si>
    <t>FERNCLIFF ILLUSION</t>
  </si>
  <si>
    <t>белый с сиреневыми кончиками лепестков, h-130см, Ø-22см</t>
  </si>
  <si>
    <t>Dahlia Ferncliff Inspiration</t>
  </si>
  <si>
    <t>ФЕРНКЛИФФ ИНСПИРЕЙШН</t>
  </si>
  <si>
    <t>FERNCLIFF INSPIRATION</t>
  </si>
  <si>
    <t>сиреневый, h-120см, Ø-25см</t>
  </si>
  <si>
    <t>Dahlia Fleurel 1</t>
  </si>
  <si>
    <t>ФЛЁРЕЛЬ</t>
  </si>
  <si>
    <t>FLEUREL</t>
  </si>
  <si>
    <t>белый, h-100см, Ø-25см</t>
  </si>
  <si>
    <t>Dahlia Fairway Spur</t>
  </si>
  <si>
    <t>ФЭЕРВЕЙ СПУР</t>
  </si>
  <si>
    <t>FAIRWAY SPUR</t>
  </si>
  <si>
    <t>темно-абрикосовый, h-100см, Ø-24см</t>
  </si>
  <si>
    <t>Dahlia Hy Enid</t>
  </si>
  <si>
    <t>ХАЙ ЕНИД</t>
  </si>
  <si>
    <t>HY ENID</t>
  </si>
  <si>
    <t>сиренево-розовый  , h-100см, Ø-25см</t>
  </si>
  <si>
    <t>Dahlia Hapet Blue Eyes</t>
  </si>
  <si>
    <t>ХАПЕТ БЛЮ АЙЗ</t>
  </si>
  <si>
    <t>HAPET BLUE EYES</t>
  </si>
  <si>
    <t>белый с нежно-сиреневыми кончиками, h-100см, Ø-20-25см</t>
  </si>
  <si>
    <t>Dahlia Holland Festival</t>
  </si>
  <si>
    <t>ХОЛЛАНД ФЕСТИВАЛЬ</t>
  </si>
  <si>
    <t xml:space="preserve">HOLLAND FESTIVAL </t>
  </si>
  <si>
    <t>насыщенно-оранжевый с белыми кончиками, h-135см, Ø-20см</t>
  </si>
  <si>
    <t>ХОЛЛИ ХЬЮСТОН</t>
  </si>
  <si>
    <t>HOLLY HUSTON</t>
  </si>
  <si>
    <t>ярко-красный, h-120см, Ø-22см</t>
  </si>
  <si>
    <t>ШИЛО НОЭЛЬ</t>
  </si>
  <si>
    <t>SHILOH NOELLE</t>
  </si>
  <si>
    <t>белый с лаванодово-розовым напылением, h-110см, Ø-25см</t>
  </si>
  <si>
    <t>Dahlia Ace Summer Sunset</t>
  </si>
  <si>
    <t>ЭЙС САММЕР САНСЕТ</t>
  </si>
  <si>
    <t>ACE SUMMER SUNSET</t>
  </si>
  <si>
    <t>желто-абрикосовый, h-100см, Ø-20см</t>
  </si>
  <si>
    <t>Dahlia Ace Summer Emotions</t>
  </si>
  <si>
    <t>ЭЙС САММЕР ЭМОУШЕНС</t>
  </si>
  <si>
    <t>ACE SUMMER EMOTIONS</t>
  </si>
  <si>
    <t>сиренево-розовый, h-100см, Ø-20-25см</t>
  </si>
  <si>
    <t>Dahlia AC Dark Horse</t>
  </si>
  <si>
    <t>ЭЙСИ ДАРК ХОРЗ</t>
  </si>
  <si>
    <t>AC DARK HORSE</t>
  </si>
  <si>
    <t>лилово- красный, h-110см, Ø-23см</t>
  </si>
  <si>
    <t>Dahlia Explosion</t>
  </si>
  <si>
    <t>ЭКСПЛОУЖН</t>
  </si>
  <si>
    <t>EXPLOSION</t>
  </si>
  <si>
    <t>лососево-красный с желтым, меланж, h-100см, Ø-25см</t>
  </si>
  <si>
    <t>Dahlia Emory Paul</t>
  </si>
  <si>
    <t>ЭМОРИ ПОЛ</t>
  </si>
  <si>
    <t>EMORY PAUL</t>
  </si>
  <si>
    <t>оранжево-розовый , очень крупный, h-110см, Ø-27см</t>
  </si>
  <si>
    <t>Dahlia Engelhardts Matador</t>
  </si>
  <si>
    <t>ЭНГЕЛЬГАРДТС МАТАДОР</t>
  </si>
  <si>
    <t>ENGELHARDTS MATADOR</t>
  </si>
  <si>
    <t>лилово-красный, темная листва, h-110см, Ø-17-20см</t>
  </si>
  <si>
    <t>Dahlia Yarra Falls</t>
  </si>
  <si>
    <t>ЯРРА ФОЛЛС</t>
  </si>
  <si>
    <t>YARRA FALLS</t>
  </si>
  <si>
    <t>лиловый с белыми кончиками, h-90см, Ø-20см</t>
  </si>
  <si>
    <t>ГЕОРГИНЫ ДЕКОРАТИВНЫЕ</t>
  </si>
  <si>
    <t>Dahlia Avignon</t>
  </si>
  <si>
    <t>АВИНЬОН</t>
  </si>
  <si>
    <t>AVIGNON</t>
  </si>
  <si>
    <t>белый с сиреневыми штрихами, h-90см, Ø-15см</t>
  </si>
  <si>
    <t>АРАБИАН МИСТЕРИ</t>
  </si>
  <si>
    <t>ARABIAN MYSTERY</t>
  </si>
  <si>
    <t>бархатно-темно-бордовый, у центра почти черный, h-100см, Ø-20см</t>
  </si>
  <si>
    <t>Dahlia Arabian Night</t>
  </si>
  <si>
    <t>ARABIAN NIGHT</t>
  </si>
  <si>
    <t>бордовый, к центру более темный, h-100см, Ø-12см</t>
  </si>
  <si>
    <t>Dahlia Arbatax</t>
  </si>
  <si>
    <t>Dahlia Ariko Zsaza</t>
  </si>
  <si>
    <t>Dahlia Arthur Hambley</t>
  </si>
  <si>
    <t>АРТУР ХАМБЛИ</t>
  </si>
  <si>
    <t>ARTHUR HAMBLEY</t>
  </si>
  <si>
    <t>сиренево-розовый, h-120см, Ø-25см</t>
  </si>
  <si>
    <t>Dahlia Bahama Apricot</t>
  </si>
  <si>
    <t>БАГАМА АПРИКОТ</t>
  </si>
  <si>
    <t>BAHAMA APRICOT</t>
  </si>
  <si>
    <t>жёлтый с белыми кончиками, h-110см, Ø-10см</t>
  </si>
  <si>
    <t>Dahlia Bacardi</t>
  </si>
  <si>
    <t>BACARDI</t>
  </si>
  <si>
    <t>меланж темно-розового и кремового, h-100см, Ø-10-15см</t>
  </si>
  <si>
    <t>Dahlia Balthasar</t>
  </si>
  <si>
    <t>БАЛЬТАЗАР</t>
  </si>
  <si>
    <t>BALTHASAR</t>
  </si>
  <si>
    <t>бордовый с сиреневыми кончиками, h-90см, Ø-12см</t>
  </si>
  <si>
    <t>Dahlia Bilbao</t>
  </si>
  <si>
    <t>БИЛЬБАО</t>
  </si>
  <si>
    <t>BILBAO</t>
  </si>
  <si>
    <t>лимонно-жёлтый  , h-90см, Ø-10-15см</t>
  </si>
  <si>
    <t>Dahlia Blue Bell</t>
  </si>
  <si>
    <t>БЛЮ БЕЛЛ</t>
  </si>
  <si>
    <t>BLUE BELL</t>
  </si>
  <si>
    <t>ярко-розовый с лиловым меланжем, вокруг лепестков тонкий лиловый кант, h-90см, Ø-15см</t>
  </si>
  <si>
    <t>Dahlia Blue Bird</t>
  </si>
  <si>
    <t>фиолетово-бордовый, Waterlily тип, h-90см, Ø-11см</t>
  </si>
  <si>
    <t>Dahlia Blue Boy</t>
  </si>
  <si>
    <t>БЛЮ БОЙ</t>
  </si>
  <si>
    <t>BLUE BOY</t>
  </si>
  <si>
    <t>сиреневый, h-80см, Ø-15см</t>
  </si>
  <si>
    <t>Dahlia Bluetiful</t>
  </si>
  <si>
    <t>БЛЮТИФУЛ</t>
  </si>
  <si>
    <t>BLUETIFUL</t>
  </si>
  <si>
    <t>лавандовый, h-130см, Ø-15-20см</t>
  </si>
  <si>
    <t>Dahlia Bonesta</t>
  </si>
  <si>
    <t>Dahlia Bocherell</t>
  </si>
  <si>
    <t>БОЧЕРЕЛЛ</t>
  </si>
  <si>
    <t>BOCHERELL</t>
  </si>
  <si>
    <t>желтый в центре, слегка оранжевый по краям, h-90см, Ø-12см</t>
  </si>
  <si>
    <t>Dahlia Bristol Stripe</t>
  </si>
  <si>
    <t>БРИСТОЛ СТРАЙП</t>
  </si>
  <si>
    <t>BRISTOL STRIPE</t>
  </si>
  <si>
    <t>белый с ярко-розовыми полосками, штрихами и напылением, h-110см, Ø-20см</t>
  </si>
  <si>
    <t>Dahlia Verdi</t>
  </si>
  <si>
    <t>ВЕРДИ</t>
  </si>
  <si>
    <t>VERDI</t>
  </si>
  <si>
    <t>тёмно-бордовый с белыми кончиками, h-50см, Ø-13см</t>
  </si>
  <si>
    <t>Dahlia Vik Jesse</t>
  </si>
  <si>
    <t>ВИК ДЖЕСС</t>
  </si>
  <si>
    <t>VIK JESSE</t>
  </si>
  <si>
    <t>пурпурно-бордовый с белыми кончиками, h-100см, Ø-15см</t>
  </si>
  <si>
    <t>ВИКТОРИЯ ЭНН</t>
  </si>
  <si>
    <t>VICTORIA ANN</t>
  </si>
  <si>
    <t>белый с сиреневыми кончиками, h-120см, Ø-15см</t>
  </si>
  <si>
    <t>ГАБРИЕЛЛА</t>
  </si>
  <si>
    <t>GABRIELLA</t>
  </si>
  <si>
    <t>бело-лиловый меланж, с пурпурным переходом к центру, h-100см, Ø-15см</t>
  </si>
  <si>
    <t>Dahlia Garden Festival</t>
  </si>
  <si>
    <t>ГАРДЕН ФЕСТИВАЛЬ</t>
  </si>
  <si>
    <t xml:space="preserve">GARDEN FESTIVAL </t>
  </si>
  <si>
    <t>ярко-коралловый с желтой каймой, h-120см, Ø-15см</t>
  </si>
  <si>
    <t>Dahlia Hercules</t>
  </si>
  <si>
    <t>ГЕРКУЛЕС</t>
  </si>
  <si>
    <t>HERCULES</t>
  </si>
  <si>
    <t>syn.Spartacus Orange лососевый, h-90см, Ø-20см</t>
  </si>
  <si>
    <t>ГИДЕОН</t>
  </si>
  <si>
    <t>GIDEON</t>
  </si>
  <si>
    <t>темно-бордовый, почти шоколадный, h-80см, Ø-10см</t>
  </si>
  <si>
    <t>Dahlia Gloriosa</t>
  </si>
  <si>
    <t>ГЛОРИОЗА</t>
  </si>
  <si>
    <t>GLORIOSA</t>
  </si>
  <si>
    <t>жёлтый с красными штрихами и напылением, h-130см, Ø-15-20см</t>
  </si>
  <si>
    <t>ГОЛДЕН ЭМБЛЕМ</t>
  </si>
  <si>
    <t>GOLDEN EMBLEM</t>
  </si>
  <si>
    <t>лимонно-желтый, h-90см, Ø-13см</t>
  </si>
  <si>
    <t>ДАБЛ ДЖИЛЛ</t>
  </si>
  <si>
    <t>DOUBLE JILL</t>
  </si>
  <si>
    <t>на одном цветке желтые и белые лепестки секторами, центр пурпурный, h-90см, Ø-10см</t>
  </si>
  <si>
    <t>Dahlia Dazzling Magic</t>
  </si>
  <si>
    <t>ДАЗЗЛИНГ МЭДЖИК</t>
  </si>
  <si>
    <t>DAZZLING MAGIC</t>
  </si>
  <si>
    <t>красно -ванильный меланж с преимуществом красного, h-90см, Ø-15см</t>
  </si>
  <si>
    <t>Dahlia Dazzling Sun</t>
  </si>
  <si>
    <t>ДАЗЗЛИНГ САН</t>
  </si>
  <si>
    <t>DAZZLING SUN</t>
  </si>
  <si>
    <t>желтый с краснеющим центром и тонким красным кантом, h-90см, Ø-15см</t>
  </si>
  <si>
    <t>Dahlia Dutch Carnaval</t>
  </si>
  <si>
    <t>ДАТЧ КАРНАВАЛ</t>
  </si>
  <si>
    <t>DUTCH CARNAVAL</t>
  </si>
  <si>
    <t>бордово-красный с желтым тонким кантом, h-120см, Ø-10-15см</t>
  </si>
  <si>
    <t>Dahlia Gerrie Hoek</t>
  </si>
  <si>
    <t>ДЖЕРРИ ХОЭК</t>
  </si>
  <si>
    <t>GERRIE HOEK</t>
  </si>
  <si>
    <t>тип"водяная лилия" перламутрово-розовый со слегка осветленными кончиками, h-120см, Ø-13см</t>
  </si>
  <si>
    <t>Dahlia Jowey Gipsy</t>
  </si>
  <si>
    <t>ДЖОУИ ДЖИПСИ</t>
  </si>
  <si>
    <t>JOWEY GIPSY</t>
  </si>
  <si>
    <t>розовый со "светящимся" желтым центром, h-120см, Ø-10-15см</t>
  </si>
  <si>
    <t>Dahlia Jowey Mirella</t>
  </si>
  <si>
    <t>Dahlia Dynamite</t>
  </si>
  <si>
    <t>Dahlia Deep Impact</t>
  </si>
  <si>
    <t>ДИП ИМПАКТ</t>
  </si>
  <si>
    <t>DEEP IMPACT</t>
  </si>
  <si>
    <t>лососевый с жёлтой каймой и сердцевиной, h-90см, Ø-15см</t>
  </si>
  <si>
    <t>Dahlia Double Jeu</t>
  </si>
  <si>
    <t>ДУБЛЕ ЖУ</t>
  </si>
  <si>
    <t>DOUBLE JEU</t>
  </si>
  <si>
    <t>пурпурный с белыми расщеплёнными кончиками, h-80-100см, Ø-11-13см</t>
  </si>
  <si>
    <t>Dahlia David Howard</t>
  </si>
  <si>
    <t>Dahlia Jean Marie</t>
  </si>
  <si>
    <t>ЖАН МАРЭ</t>
  </si>
  <si>
    <t>JEAN MARIE</t>
  </si>
  <si>
    <t>фиолетово -лиловый с белыми кончиками, h-120см, Ø-15-20см</t>
  </si>
  <si>
    <t>Dahlia Evening Breeze</t>
  </si>
  <si>
    <t>Dahlia Isa Candy</t>
  </si>
  <si>
    <t>Dahlia Caballero</t>
  </si>
  <si>
    <t>КАБАЛЬЕРО</t>
  </si>
  <si>
    <t>CABALLERO</t>
  </si>
  <si>
    <t>красный с белой каймой, h-90см, Ø-14см</t>
  </si>
  <si>
    <t>Dahlia Calima</t>
  </si>
  <si>
    <t>КАЛИМА</t>
  </si>
  <si>
    <t>CALIMA</t>
  </si>
  <si>
    <t>красный с желтым у центра, h-110см, Ø-10см</t>
  </si>
  <si>
    <t>Dahlia California Sunset</t>
  </si>
  <si>
    <t>КАЛИФОРНИЯ САНСЕТ</t>
  </si>
  <si>
    <t>CALIFORNIA SUNSET</t>
  </si>
  <si>
    <t>нежно-жёлтый, лепестки скручиваются в трубочку и свисают фонтанчиком, h-110см, Ø-15-17см</t>
  </si>
  <si>
    <t>КАПРОЗ ПИЦЦА</t>
  </si>
  <si>
    <t>CAPROZ PIZZAS</t>
  </si>
  <si>
    <t>ярко-розовый с бордовыми кончиками и белым центром, h-100см, Ø-15см</t>
  </si>
  <si>
    <t>Dahlia Caribbean Fantasy</t>
  </si>
  <si>
    <t>КАРИББЕАН ФЭНТЕЗИ</t>
  </si>
  <si>
    <t>CARIBBEAN FANTASY</t>
  </si>
  <si>
    <t>белый с красной каймой и жёлтым центром, h-90см, Ø-13см</t>
  </si>
  <si>
    <t>Dahlia Karma Yin Yang</t>
  </si>
  <si>
    <t>КАРМА ИНЬ ЯНЬ</t>
  </si>
  <si>
    <t>KARMA YIN YANG</t>
  </si>
  <si>
    <t>Karma-collection.пурпурно-бордовый с чисто-белыми кончиками, h-90см, Ø-12см</t>
  </si>
  <si>
    <t>Dahlia Karma Serena</t>
  </si>
  <si>
    <t>КАРМА СЕРЕНА</t>
  </si>
  <si>
    <t>KARMA SERENA</t>
  </si>
  <si>
    <t>белый с зеленоватым центром, h-90см, Ø-12см</t>
  </si>
  <si>
    <t>Dahlia Karma Choc</t>
  </si>
  <si>
    <t>КАРМА ШОК</t>
  </si>
  <si>
    <t>KARMA CHOC</t>
  </si>
  <si>
    <t>бордовый, h-100см, Ø-15см</t>
  </si>
  <si>
    <t>Dahlia Cartouche</t>
  </si>
  <si>
    <t>КАРТУШ</t>
  </si>
  <si>
    <t>CARTOUCHE</t>
  </si>
  <si>
    <t>удобна для срезки, ярко-лиловый с тончайшими белыми линиями, h-80см, Ø-12см</t>
  </si>
  <si>
    <t>Dahlia Catching Fire</t>
  </si>
  <si>
    <t>КАТЧИНГ ФАЙР</t>
  </si>
  <si>
    <t>CATCHING FIRE</t>
  </si>
  <si>
    <t>белый с красными линиями от центра , h-90см, Ø-12см</t>
  </si>
  <si>
    <t>Dahlia Kiev</t>
  </si>
  <si>
    <t>белый с нежно-сиреневым отливом, h-100см, Ø-18см</t>
  </si>
  <si>
    <t>Dahlia Colorado Classic</t>
  </si>
  <si>
    <t>КОЛОРАДО КЛАССИК</t>
  </si>
  <si>
    <t>COLORADO CLASSIC</t>
  </si>
  <si>
    <t>белый с ярко-розовой каймой и кончиками, h-80см, Ø-10-15см</t>
  </si>
  <si>
    <t>Dahlia Contraste</t>
  </si>
  <si>
    <t>КОНТРАСТ</t>
  </si>
  <si>
    <t>CONTRASTE</t>
  </si>
  <si>
    <t>рубиново-красный с белыми кончиками, h-120см, Ø-20см</t>
  </si>
  <si>
    <t>Dahlia Kordessa</t>
  </si>
  <si>
    <t>КОРДЕССА</t>
  </si>
  <si>
    <t>KORDESSA</t>
  </si>
  <si>
    <t>белый со светло-лиловыми кончиками и каймой, h-100см, Ø-14см</t>
  </si>
  <si>
    <t>Dahlia Crazy Love</t>
  </si>
  <si>
    <t>КРЕЙЗИ ЛОВ</t>
  </si>
  <si>
    <t>CRAZY LOVE</t>
  </si>
  <si>
    <t>белый с тонкой сиреневой каймой и нежно-сиреневыми кончиками, h-90см, Ø-10-15см</t>
  </si>
  <si>
    <t>Dahlia Creme De Cassis</t>
  </si>
  <si>
    <t>КРЕМ ДЕ КАССИС</t>
  </si>
  <si>
    <t>CRÈME DE CASSIS</t>
  </si>
  <si>
    <t>светло-лиловый с ярко-лиловым кантом, h-90см, Ø-10-15см</t>
  </si>
  <si>
    <t>Dahlia Larry's Love</t>
  </si>
  <si>
    <t>Dahlia Lady Darlene</t>
  </si>
  <si>
    <t>ЛЕДИ ДАРЛЕН</t>
  </si>
  <si>
    <t>LADY DARLENE</t>
  </si>
  <si>
    <t>жёлтый с ярко-красной каймой и кончиками, h-120см, Ø-15-20см</t>
  </si>
  <si>
    <t>Dahlia Lake Ontario</t>
  </si>
  <si>
    <t>ЛЕЙК ОНТАРИО</t>
  </si>
  <si>
    <t>LAKE ONTARIO</t>
  </si>
  <si>
    <t>желтый с красным кантом, h-90см, Ø-14см</t>
  </si>
  <si>
    <t>Dahlia Lakeland Autumn</t>
  </si>
  <si>
    <t>ЛЕЙКЛЭНД ОТУМН</t>
  </si>
  <si>
    <t>LAKELAND AUTUMN</t>
  </si>
  <si>
    <t>терракотово-лососевый с желтым, центр сиренево-розовый, h-120см, Ø-15см</t>
  </si>
  <si>
    <t>Dahlia Lesotho</t>
  </si>
  <si>
    <t>ЛЕСОТО</t>
  </si>
  <si>
    <t>LESOTHO</t>
  </si>
  <si>
    <t>бордовый, центр более темный, h-130см, Ø-16см</t>
  </si>
  <si>
    <t>Dahlia Luka Johanna</t>
  </si>
  <si>
    <t>ЛУКА ДЖОАННА</t>
  </si>
  <si>
    <t>LUKA JOHANNA</t>
  </si>
  <si>
    <t>светлый центр, от бледно-розового до интенсивно-розового от центра вниз, Waterlily тип, h-100см, Ø-10-15см</t>
  </si>
  <si>
    <t>Dahlia Maxime</t>
  </si>
  <si>
    <t>МАКСИМ</t>
  </si>
  <si>
    <t>MAXIME</t>
  </si>
  <si>
    <t>карминно-красный с жёлтым кантом, h-120см, Ø-10-15см</t>
  </si>
  <si>
    <t>Dahlia Maldini</t>
  </si>
  <si>
    <t>МАЛДИНИ</t>
  </si>
  <si>
    <t>MALDINI</t>
  </si>
  <si>
    <t>пурпурно-лиловый, h-90см, Ø-15см</t>
  </si>
  <si>
    <t>Dahlia Mardi Gras</t>
  </si>
  <si>
    <t>МАРДИ ГРАС</t>
  </si>
  <si>
    <t>MARDI GRAS</t>
  </si>
  <si>
    <t>желтый с алыми кончиками, h-90см, Ø-15см</t>
  </si>
  <si>
    <t>Dahlia Merlot Magic</t>
  </si>
  <si>
    <t>МЕРЛО МЭДЖИК</t>
  </si>
  <si>
    <t>MERLOT MAGIC</t>
  </si>
  <si>
    <t>ярко-лиловый с белыми штрихами, h-100см, Ø-15см</t>
  </si>
  <si>
    <t>Dahlia Mylene</t>
  </si>
  <si>
    <t>МИЛЕН</t>
  </si>
  <si>
    <t>MYLENE</t>
  </si>
  <si>
    <t>лилово-розовый с белым, h-80см, Ø-10см</t>
  </si>
  <si>
    <t>Dahlia Mingus Alex</t>
  </si>
  <si>
    <t>МИНГУС АЛЕКС</t>
  </si>
  <si>
    <t>MINGUS ALEX</t>
  </si>
  <si>
    <t>рубиновый   , h-100см, Ø-25см</t>
  </si>
  <si>
    <t>Dahlia Mr. Optimist</t>
  </si>
  <si>
    <t>МИСТЕР ОПТИМИСТ</t>
  </si>
  <si>
    <t>MR. OPTIMIST</t>
  </si>
  <si>
    <t>палево-красный с ярко-жёлтыми стрелками по краю лепестков, h-70см, Ø-10-13см</t>
  </si>
  <si>
    <t>МОМЗ СПЕШИАЛ</t>
  </si>
  <si>
    <t>MOM'S SPECIAL</t>
  </si>
  <si>
    <t>белый с сиреневыми штрихами, h-100см, Ø-20см</t>
  </si>
  <si>
    <t>Dahlia Neo</t>
  </si>
  <si>
    <t>НЕО</t>
  </si>
  <si>
    <t>NEO</t>
  </si>
  <si>
    <t>алый с желтым меланж, h-90см, Ø-18см</t>
  </si>
  <si>
    <t>Dahlia Neon Splender</t>
  </si>
  <si>
    <t>НЕОН СПЛЕНДОР</t>
  </si>
  <si>
    <t>NEON SPLENDER</t>
  </si>
  <si>
    <t>очень яркий, оранжевый с желтым центром, h-120см, Ø-17-20см</t>
  </si>
  <si>
    <t>Dahlia Okapi's Sunset</t>
  </si>
  <si>
    <t>ОКАПИ САНСЕТ</t>
  </si>
  <si>
    <t>OKAPI'S SUNSET</t>
  </si>
  <si>
    <t>розовый с лососевым у центра, нижние лепестки лососевые, скрученные, h-70см, Ø-15см</t>
  </si>
  <si>
    <t>Dahlia Optic Illusion</t>
  </si>
  <si>
    <t>ОПТИК ИЛЛЮЖИОН</t>
  </si>
  <si>
    <t>OPTIC ILLUSION</t>
  </si>
  <si>
    <t>белый с широкой сиренево-темно-лиловой каймой, h-100см, Ø-12см</t>
  </si>
  <si>
    <t>Dahlia Orange Duet</t>
  </si>
  <si>
    <t>ОРАНЖ ДУЭТ</t>
  </si>
  <si>
    <t>ORANGE DUET</t>
  </si>
  <si>
    <t>биколор, лососево-оранжевый с чисто-белыми кончиками, h-80см, Ø-16см</t>
  </si>
  <si>
    <t>Dahlia Osirium</t>
  </si>
  <si>
    <t>ОСИРИУМ</t>
  </si>
  <si>
    <t>OSIRIUM</t>
  </si>
  <si>
    <t>винно-красный   , h-100см, Ø-12см</t>
  </si>
  <si>
    <t>Dahlia Painted Black</t>
  </si>
  <si>
    <t>ПЕЙНТЕД БЛЭК</t>
  </si>
  <si>
    <t>PAINTED BLACK</t>
  </si>
  <si>
    <t>бордовый, h-90см, Ø-15см</t>
  </si>
  <si>
    <t>Dahlia Painted Madam</t>
  </si>
  <si>
    <t>ПЕЙНТЕД МАДАМ</t>
  </si>
  <si>
    <t>PAINTED MADAM</t>
  </si>
  <si>
    <t>светло-желтый с ярко-малиновыми линиями и штрихами, h-80см, Ø-15см</t>
  </si>
  <si>
    <t>Dahlia Pink Magic</t>
  </si>
  <si>
    <t>ПИНК МЭДЖИК</t>
  </si>
  <si>
    <t>PINK MAGIC</t>
  </si>
  <si>
    <t>нежнейший розовый с ярко-розовыми тонкими линиями, Waterlily тип, h-70см, Ø-12см</t>
  </si>
  <si>
    <t>ПИЧЕЗ ЭНД КРИМ</t>
  </si>
  <si>
    <t>PEACHES &amp; CREAM</t>
  </si>
  <si>
    <t>жёлтый с красными штрихами и белыми кончиками, h-120см, Ø-14см</t>
  </si>
  <si>
    <t>Dahlia Procyon</t>
  </si>
  <si>
    <t>ПРОЦИОН</t>
  </si>
  <si>
    <t>PROCYON</t>
  </si>
  <si>
    <t>желтый с красными кончиками, h-90см, Ø-12см</t>
  </si>
  <si>
    <t>Dahlia Purple Giant</t>
  </si>
  <si>
    <t>ПУРПЛ ДЖИАНТ</t>
  </si>
  <si>
    <t>PURPLE GIANT</t>
  </si>
  <si>
    <t>светло-лиловый, h-120см, Ø-25см</t>
  </si>
  <si>
    <t>Dahlia Purple Flame</t>
  </si>
  <si>
    <t>Dahlia Purple Explosion</t>
  </si>
  <si>
    <t>ПУРПЛ ЭКСПЛОЖИОН</t>
  </si>
  <si>
    <t>PURPLE EXPLOSION</t>
  </si>
  <si>
    <t>ярко-лиловый, h-80см, Ø-20см</t>
  </si>
  <si>
    <t>Dahlia Rebecca's World</t>
  </si>
  <si>
    <t>РЕБЕККАЗ УОРЛД</t>
  </si>
  <si>
    <t>REBECCA'S WORLD</t>
  </si>
  <si>
    <t>меняет цвет от белого с бордовым до бордового, h-110см, Ø-10-15см</t>
  </si>
  <si>
    <t>Dahlia Red Empire</t>
  </si>
  <si>
    <t>РЕД ЕМПАЕР</t>
  </si>
  <si>
    <t>RED EMPIRE</t>
  </si>
  <si>
    <t>красный с белыми кончиками, h-75см, Ø-15см</t>
  </si>
  <si>
    <t>РЕД РОК</t>
  </si>
  <si>
    <t>рубиновый с белыми кончиками, h-90см, Ø-10см</t>
  </si>
  <si>
    <t>РИАН СИ</t>
  </si>
  <si>
    <t>RYAN C</t>
  </si>
  <si>
    <t>темно-бордово-лиловый, кончики белые, чуть розоватые, h-110см, Ø-13см</t>
  </si>
  <si>
    <t>Dahlia Rip City</t>
  </si>
  <si>
    <t>РИП СИТИ</t>
  </si>
  <si>
    <t>RIP CITY</t>
  </si>
  <si>
    <t>тёмно-бордовый, бархатный, h-100см, Ø-15см</t>
  </si>
  <si>
    <t>Dahlia Rifka</t>
  </si>
  <si>
    <t>РИФКА</t>
  </si>
  <si>
    <t>RIFKA</t>
  </si>
  <si>
    <t>ярко-красный с белыми кончиками, h-90см, Ø-15см</t>
  </si>
  <si>
    <t>Dahlia Red Runner</t>
  </si>
  <si>
    <t>РЭД РАННЕР</t>
  </si>
  <si>
    <t>RED RUNNER</t>
  </si>
  <si>
    <t>красно-бордовый, нижние лепестки более светлые, h-90см, Ø-10-15см</t>
  </si>
  <si>
    <t>Dahlia Sagitta</t>
  </si>
  <si>
    <t>САГИТТА</t>
  </si>
  <si>
    <t>SAGITTA</t>
  </si>
  <si>
    <t>ванильно-желтый с сиреневыми кончиками, h-90см, Ø-13см</t>
  </si>
  <si>
    <t>Dahlia Summer Flame</t>
  </si>
  <si>
    <t>САММЕР ФЛЕЙМ</t>
  </si>
  <si>
    <t>SUMMER FLAME</t>
  </si>
  <si>
    <t>ярко-абрикосовый, h-60см, Ø-11см</t>
  </si>
  <si>
    <t>Dahlia Saint Martin</t>
  </si>
  <si>
    <t>САН МАРТИН</t>
  </si>
  <si>
    <t>SAINT MARTIN</t>
  </si>
  <si>
    <t>белый центр, лилово-розовые, очень яркие кончики, h-90см, Ø-11см</t>
  </si>
  <si>
    <t>САН ЭКСПЛОЖН</t>
  </si>
  <si>
    <t>SUNEXPLOSION</t>
  </si>
  <si>
    <t>алый с жёлтой каймой и небольшим меланжем, h-80см, Ø-15см</t>
  </si>
  <si>
    <t>САНСЕТ ТРОПИКАЛ</t>
  </si>
  <si>
    <t>SUNSET TROPICAL</t>
  </si>
  <si>
    <t>темно-оранжевый с желтым центром, h-80см, Ø-13см</t>
  </si>
  <si>
    <t>Dahlia Santa Claus</t>
  </si>
  <si>
    <t>САНТА КЛАУС</t>
  </si>
  <si>
    <t>SANTA CLAUS US</t>
  </si>
  <si>
    <t>белый с красной каймой, лепестки волнистые, h-100см, Ø-5-10см</t>
  </si>
  <si>
    <t>Dahlia Santander</t>
  </si>
  <si>
    <t>САНТЕНДЕР</t>
  </si>
  <si>
    <t>SANTANDER</t>
  </si>
  <si>
    <t>лилово-малиново-белый меланж, h-80см, Ø-12см</t>
  </si>
  <si>
    <t>Dahlia Seduction</t>
  </si>
  <si>
    <t>Dahlia Seniors Art</t>
  </si>
  <si>
    <t>СЕНЬОРС АРТ</t>
  </si>
  <si>
    <t>SENIOR'S ART</t>
  </si>
  <si>
    <t>белый с темно-лиловыми линиями, постепенно лиловыми становятся кончики, бронзовая листва, h-90см, Ø-10см</t>
  </si>
  <si>
    <t>Dahlia Seniors Dream</t>
  </si>
  <si>
    <t>СЕНЬОРС ДРИМ</t>
  </si>
  <si>
    <t>SENIOR'S DREAM</t>
  </si>
  <si>
    <t>белый с малиновыми кончиками, h-100см, Ø-13см</t>
  </si>
  <si>
    <t>Dahlia Sincerity Dahsc</t>
  </si>
  <si>
    <t>СИНСЕРИТИ</t>
  </si>
  <si>
    <t>SINCERITY DAHSC</t>
  </si>
  <si>
    <t>белый с лилово-розовым меланжем и тонким кантом, h-50см, Ø-15см</t>
  </si>
  <si>
    <t>Dahlia Seattle</t>
  </si>
  <si>
    <t>СИЭТТЛ</t>
  </si>
  <si>
    <t>SEATTLE</t>
  </si>
  <si>
    <t>ярко-желтый центр, чисто-белые кончики, h-100см, Ø-15-20см</t>
  </si>
  <si>
    <t>Dahlia Strawberry Cream</t>
  </si>
  <si>
    <t>УАЙТ ФАЙЕНН</t>
  </si>
  <si>
    <t>WHITE PHAYENNE</t>
  </si>
  <si>
    <t>белый с желтоватым центром, h-90см, Ø-15см</t>
  </si>
  <si>
    <t>ФАЙРПОТ</t>
  </si>
  <si>
    <t>FIREPOT</t>
  </si>
  <si>
    <t>"Огненый горшок" кораллово-оранжевый с желтым центром, h-80см, Ø-10см</t>
  </si>
  <si>
    <t>Dahlia Faith</t>
  </si>
  <si>
    <t>Dahlia Ferncliff Duo</t>
  </si>
  <si>
    <t>Dahlia Fernridge Painted Lady</t>
  </si>
  <si>
    <t>ФЕРНРИДЖ ПЕЙНТЕД ЛЕДИ</t>
  </si>
  <si>
    <t>FERNRIDGE PAINTED LADY</t>
  </si>
  <si>
    <t>белый с ярко-красными штрихами и напылением, h-120см, Ø-10-15см</t>
  </si>
  <si>
    <t>Dahlia Fiorentina</t>
  </si>
  <si>
    <t>ФИОРЕНТИНА</t>
  </si>
  <si>
    <t>FIORENTINA</t>
  </si>
  <si>
    <t>ярко-розовато-красный с белыми кончиками, Waterlily тип, h-90см, Ø-10см</t>
  </si>
  <si>
    <t>Dahlia Flashback</t>
  </si>
  <si>
    <t>Dahlia Frost Nip</t>
  </si>
  <si>
    <t>ФРОСТ НИП</t>
  </si>
  <si>
    <t>FROST NIP</t>
  </si>
  <si>
    <t>винно-красный с белыми кончиками, h-110см, Ø-25см</t>
  </si>
  <si>
    <t>Dahlia Hollyhill Calico</t>
  </si>
  <si>
    <t>ХОЛЛИХИЛ КАЛИКО</t>
  </si>
  <si>
    <t>HOLLYHILL CALICO</t>
  </si>
  <si>
    <t>кремовый с малиновыми кончиками, все цветки окрашиваются малиновым по-разному, h-120см, Ø-13см</t>
  </si>
  <si>
    <t>Dahlia Hollyhill Lemon Ice</t>
  </si>
  <si>
    <t>ХОЛЛИХИЛ ЛЕМОН АЙС</t>
  </si>
  <si>
    <t>HOLLYHILL LEMON ICE</t>
  </si>
  <si>
    <t>нежно-светло-желтый с белыми кончиками, h-120см, Ø-15-20см</t>
  </si>
  <si>
    <t>Dahlia Happy Go Lucky</t>
  </si>
  <si>
    <t>ХЭППИ ГОУ ЛАККИ</t>
  </si>
  <si>
    <t>HAPPY GO LUCKY</t>
  </si>
  <si>
    <t>светло-желтый с палево -розовой каймой по каждому лепестку, h-90см, Ø-15см</t>
  </si>
  <si>
    <t>Dahlia Happy Halloween</t>
  </si>
  <si>
    <t>ХЭППИ ХЭЛЛОУИН</t>
  </si>
  <si>
    <t>HAPPY HALLOWEEN</t>
  </si>
  <si>
    <t>оранжево-алый, h-90см, Ø-15см</t>
  </si>
  <si>
    <t>Dahlia Checkers</t>
  </si>
  <si>
    <t>ЧЕКЕРС</t>
  </si>
  <si>
    <t>CHECKERS</t>
  </si>
  <si>
    <t>темно-красный с белыми кончиками, h-100см, Ø-10см</t>
  </si>
  <si>
    <t>Dahlia Cherish</t>
  </si>
  <si>
    <t>Dahlia Short Track</t>
  </si>
  <si>
    <t>Dahlia Sturm Sweet Nicole</t>
  </si>
  <si>
    <t>ШТУРМ СВИТ НИКОЛЬ</t>
  </si>
  <si>
    <t>STURM SWEET NICOLE</t>
  </si>
  <si>
    <t>малиново-белый плотный меланж, h-100см, Ø-15см</t>
  </si>
  <si>
    <t>Dahlia Evanah</t>
  </si>
  <si>
    <t>ЭВАНА</t>
  </si>
  <si>
    <t>EVANAH</t>
  </si>
  <si>
    <t>нежнейший розовый, как будто тающий, с белым центром, Waterlily тип, h-110см, Ø-16см</t>
  </si>
  <si>
    <t>Dahlia Edinburgh</t>
  </si>
  <si>
    <t>ЭДИНБУРГ</t>
  </si>
  <si>
    <t>EDINBURGH</t>
  </si>
  <si>
    <t>темно-пурпурный с белыми кончиками, h-90см, Ø-20см</t>
  </si>
  <si>
    <t>Dahlia Andrew Charles</t>
  </si>
  <si>
    <t>ЭНДРЮ ЧАРЛЬЗ</t>
  </si>
  <si>
    <t>ANDREW CHARLES</t>
  </si>
  <si>
    <t>темно-оранжевый, лепестки изогнуты кверху, h-100см, Ø-16см</t>
  </si>
  <si>
    <t>Dahlia Jamaica</t>
  </si>
  <si>
    <t>ЯМАЙКА</t>
  </si>
  <si>
    <t>JAMAICA</t>
  </si>
  <si>
    <t>ярко-красный с широкой белой полосой по центру лепестков, h-100см, Ø-9см</t>
  </si>
  <si>
    <t>ГЕОРГИНЫ ДЕКОРАТИВНЫЕ. НИЗКОРОСЛЫЕ</t>
  </si>
  <si>
    <t>Dahlia Aspen</t>
  </si>
  <si>
    <t>АСПЕН</t>
  </si>
  <si>
    <t>ASPEN</t>
  </si>
  <si>
    <t>белый, h-40см, Ø-12см</t>
  </si>
  <si>
    <t>Dahlia Berliner Kleene</t>
  </si>
  <si>
    <t>БЕРЛИНЕР КЛЕНЕ</t>
  </si>
  <si>
    <t>BERLINER KLEENE</t>
  </si>
  <si>
    <t>темно-розовый с белыми кончиками, h-50см, Ø-12см</t>
  </si>
  <si>
    <t>Dahlia Berliner Lemon</t>
  </si>
  <si>
    <t>БЕРЛИНЕР ЛЕМОН</t>
  </si>
  <si>
    <t>BERLINER LEMON</t>
  </si>
  <si>
    <t>белый с зеленовато-желтым оттенком, h-50см, Ø-12см</t>
  </si>
  <si>
    <t>Dahlia Bitsy</t>
  </si>
  <si>
    <t>БИТСИ</t>
  </si>
  <si>
    <t>BITSY</t>
  </si>
  <si>
    <t>белый с сиренево-розовыми кончиками, h-45см, Ø-10см</t>
  </si>
  <si>
    <t>ГАВАЙИ</t>
  </si>
  <si>
    <t>HAWAII</t>
  </si>
  <si>
    <t>жёлтый центр, розовая кайма, белые кончики, h-60см, Ø-10см</t>
  </si>
  <si>
    <t>ГАРДЕН УАНДЕР</t>
  </si>
  <si>
    <t>GARDEN WONDER</t>
  </si>
  <si>
    <t>карминно-красный, h-60см, Ø-10-15см</t>
  </si>
  <si>
    <t>Dahlia Zingaro</t>
  </si>
  <si>
    <t>ЗИНГАРО</t>
  </si>
  <si>
    <t>ZINGARO</t>
  </si>
  <si>
    <t>нежно-розовый с жёлтым центром, h-70см, Ø-10см</t>
  </si>
  <si>
    <t>Dahlia Claudette</t>
  </si>
  <si>
    <t>КЛОДЕТТ</t>
  </si>
  <si>
    <t>CLAUDETTE</t>
  </si>
  <si>
    <t>ярко-сиреневый, h-50см, Ø-12см</t>
  </si>
  <si>
    <t>Dahlia Little Tiger</t>
  </si>
  <si>
    <t>ЛИТТЛ ТАЙГЕР</t>
  </si>
  <si>
    <t>LITTLE TIGER</t>
  </si>
  <si>
    <t>ярко-красный с белыми кончиками, h-50см, Ø-10см</t>
  </si>
  <si>
    <t>МЕЛОДИ АЛЛЕГРО</t>
  </si>
  <si>
    <t>MELODY ALLEGRO</t>
  </si>
  <si>
    <t>коралловый с жёлтым центром и сиреневыми кончиками, h-60см, Ø-10-15см</t>
  </si>
  <si>
    <t>МЕЛОДИ БОЛЕРО</t>
  </si>
  <si>
    <t>MELODY BOLERO</t>
  </si>
  <si>
    <t>терракотово-красный, h-50см, Ø-10см</t>
  </si>
  <si>
    <t>Dahlia Melody Latin</t>
  </si>
  <si>
    <t>МЕЛОДИ ЛАТИН</t>
  </si>
  <si>
    <t>MELODY LATIN</t>
  </si>
  <si>
    <t>желтый, h-50см, Ø-10см</t>
  </si>
  <si>
    <t>Dahlia Melody Pink Allegro</t>
  </si>
  <si>
    <t>МЕЛОДИ ПИНК АЛЛЕГРО</t>
  </si>
  <si>
    <t>MELODY PINK ALLEGRO</t>
  </si>
  <si>
    <t>ярко-розовый с кремово-жёлтым центром, h-60см, Ø-12см</t>
  </si>
  <si>
    <t>МЕЛОДИ СВИНГ</t>
  </si>
  <si>
    <t>MELODY SWING</t>
  </si>
  <si>
    <t>лососево-розовый, h-40см, Ø-10-15см</t>
  </si>
  <si>
    <t>Dahlia Melody Harmony</t>
  </si>
  <si>
    <t>МЕЛОДИ ХАРМОНИ</t>
  </si>
  <si>
    <t>MELODY HARMONY</t>
  </si>
  <si>
    <t>нежно-светло-лавандовый, h-50см, Ø-12см</t>
  </si>
  <si>
    <t>МЕНОРКА</t>
  </si>
  <si>
    <t>MENORCA</t>
  </si>
  <si>
    <t>ярко-красный, h-55см, Ø-12см</t>
  </si>
  <si>
    <t>Dahlia Miss Brandy</t>
  </si>
  <si>
    <t>МИСС БРЕНДИ</t>
  </si>
  <si>
    <t>MISS BRANDY</t>
  </si>
  <si>
    <t>красно-оранжевый  , h-50см, Ø-15см</t>
  </si>
  <si>
    <t>Dahlia Pacific Ocean</t>
  </si>
  <si>
    <t>Dahlia Priceless Pink</t>
  </si>
  <si>
    <t>Dahlia Princesse Gracia</t>
  </si>
  <si>
    <t>ПРИНЦЕСС ГРАЦИЯ</t>
  </si>
  <si>
    <t>PRINCESSE GRACIA</t>
  </si>
  <si>
    <t>тёмно-розовый с жёлтым центром, h-30см, Ø-8см</t>
  </si>
  <si>
    <t>Dahlia Princesse Laetitia</t>
  </si>
  <si>
    <t>ПРИНЦЕССА ЛЕТИЦИЯ</t>
  </si>
  <si>
    <t>PRINCESSE LAETITIA</t>
  </si>
  <si>
    <t>нежно-сиреневый с белым центром, h-30см, Ø-8см</t>
  </si>
  <si>
    <t>Dahlia Princesse Elisabeth</t>
  </si>
  <si>
    <t>ПРИНЦЕССА ЭЛИЗАБЕТ</t>
  </si>
  <si>
    <t>PRINCESSE ELISABETH</t>
  </si>
  <si>
    <t>нежно-абрикосовый с жёлтым центром, h-60см, Ø-10см</t>
  </si>
  <si>
    <t>Dahlia Red Infusion</t>
  </si>
  <si>
    <t>Dahlia Sun And Ice</t>
  </si>
  <si>
    <t>Dahlia Senior's Hope</t>
  </si>
  <si>
    <t>СЕНЬОРС ХОУП</t>
  </si>
  <si>
    <t>SENIOR'S HOPE</t>
  </si>
  <si>
    <t>палево-розовый со слегка оранжевым напылением у центра , h-70см, Ø-12см</t>
  </si>
  <si>
    <t>Dahlia Sisa</t>
  </si>
  <si>
    <t>СИСА</t>
  </si>
  <si>
    <t>SISA</t>
  </si>
  <si>
    <t>жёлтый, h-55см, Ø-10см</t>
  </si>
  <si>
    <t>Dahlia Tee Set</t>
  </si>
  <si>
    <t>Dahlia Tricolore</t>
  </si>
  <si>
    <t>оранжевый с жёлтым центром, h-50см, Ø-15см</t>
  </si>
  <si>
    <t>Dahlia Fire And Ice</t>
  </si>
  <si>
    <t>Dahlia Ellen Houston</t>
  </si>
  <si>
    <t>ЭЛЛЕН ХЬЮСТОН</t>
  </si>
  <si>
    <t>ELLEN HOUSTON</t>
  </si>
  <si>
    <t>красный с тёмной листвой, h-40см, Ø-9см</t>
  </si>
  <si>
    <t>ГЕОРГИНЫ КАКТУСОВЫЕ</t>
  </si>
  <si>
    <t>Dahlia Alain Mimoun</t>
  </si>
  <si>
    <t>АЛАН МИМОУН</t>
  </si>
  <si>
    <t>ALAIN MIMOUN</t>
  </si>
  <si>
    <t>кремовый с частыми красными штрихами, h-100см, Ø-15-20см</t>
  </si>
  <si>
    <t>Dahlia Alfred Grille</t>
  </si>
  <si>
    <t>АЛЬФРЕД ГРИЛЛЬ</t>
  </si>
  <si>
    <t>ALFRED GRILLE</t>
  </si>
  <si>
    <t>СПАЙДЕР абрикосовый с жёлтым центром, h-100см, Ø-15см</t>
  </si>
  <si>
    <t>Dahlia Ambition</t>
  </si>
  <si>
    <t>АМБИШН</t>
  </si>
  <si>
    <t>AMBITION</t>
  </si>
  <si>
    <t>лиловый с расщеплёнными кончиками, h-100см, Ø-10-15см</t>
  </si>
  <si>
    <t>Dahlia American Dream</t>
  </si>
  <si>
    <t>АМЕРИКАН ДРИМ</t>
  </si>
  <si>
    <t>AMERICAN DREAM</t>
  </si>
  <si>
    <t>розовый с лиловыми брызгами, h-110см, Ø-22см</t>
  </si>
  <si>
    <t>Dahlia Apache Blauw</t>
  </si>
  <si>
    <t>АПАЧИ БЛЮ</t>
  </si>
  <si>
    <t>APACHE BLAUW</t>
  </si>
  <si>
    <t>красный, h-90см, Ø-14см</t>
  </si>
  <si>
    <t>Dahlia Urchin</t>
  </si>
  <si>
    <t>АРЧИН</t>
  </si>
  <si>
    <t>URCHIN US</t>
  </si>
  <si>
    <t>рубиновый, h-100см, Ø-15см</t>
  </si>
  <si>
    <t>Dahlia Black Jack</t>
  </si>
  <si>
    <t>темно-бордовый, почти черный, h-110см, Ø-20см</t>
  </si>
  <si>
    <t>Dahlia Black Narcissus</t>
  </si>
  <si>
    <t>БЛЭК НАРЦИССУС</t>
  </si>
  <si>
    <t>BLACK NARCISSUS</t>
  </si>
  <si>
    <t>тёмно-бордовый, h-120см, Ø-15-20см</t>
  </si>
  <si>
    <t>Dahlia Blackberry Ripple</t>
  </si>
  <si>
    <t>БЛЭКБЕРРИ РИППЛ</t>
  </si>
  <si>
    <t>BLACKBERRY RIPPLE</t>
  </si>
  <si>
    <t>на белых лепестках обильное лиловое напыление и штрихи, h-110см, Ø-13см</t>
  </si>
  <si>
    <t>Dahlia Bold Accent</t>
  </si>
  <si>
    <t>БОЛД АКСЕНТ</t>
  </si>
  <si>
    <t>BOLD ACCENT</t>
  </si>
  <si>
    <t>белый с сиренево-розовыми кончиками, h-100см, Ø-15-20см</t>
  </si>
  <si>
    <t>Dahlia Veritable</t>
  </si>
  <si>
    <t>ВЕРИТАБЛЬ</t>
  </si>
  <si>
    <t>VERITABLE</t>
  </si>
  <si>
    <t>сиреневый с белым центром, h-120см, Ø-15-20см</t>
  </si>
  <si>
    <t>Dahlia Weston Spanish Dancer</t>
  </si>
  <si>
    <t>ВЕСТОН СПЭНИШ ДАНСЕР</t>
  </si>
  <si>
    <t>WESTON SPANISH DANCER</t>
  </si>
  <si>
    <t>кремовый центр, кораллово-красные кончики, h-90см, Ø-10см</t>
  </si>
  <si>
    <t>Dahlia Vulcan Yellow</t>
  </si>
  <si>
    <t>ВУЛКАН ЙЕЛЛОУ</t>
  </si>
  <si>
    <t>VULCAN YELLOW</t>
  </si>
  <si>
    <t>желтый, h-120см, Ø-17см</t>
  </si>
  <si>
    <t>Dahlia Grande Finale</t>
  </si>
  <si>
    <t>ГРАНД ФИНАЛЕ</t>
  </si>
  <si>
    <t>GRANDE FINALE</t>
  </si>
  <si>
    <t>красный с малиново-белыми кончиками, очень крупный, h-90см, Ø-25см</t>
  </si>
  <si>
    <t>Dahlia Good Earth</t>
  </si>
  <si>
    <t>ГУД ЕРФ</t>
  </si>
  <si>
    <t>GOOD EARTH</t>
  </si>
  <si>
    <t>розовый с кремовым центром и белыми кончиками, h-110см, Ø-20см</t>
  </si>
  <si>
    <t>Dahlia Dana</t>
  </si>
  <si>
    <t>ДАНА</t>
  </si>
  <si>
    <t>DANA</t>
  </si>
  <si>
    <t>ярко-розовый с жёлтым центром, h-120см, Ø-15-20см</t>
  </si>
  <si>
    <t>Dahlia Dutch Explosion</t>
  </si>
  <si>
    <t>ДАТЧ ЭКСПЛОЖЕН</t>
  </si>
  <si>
    <t>DUTCH EXPLOSION</t>
  </si>
  <si>
    <t>ярко-розово-лиловый с белым центром, h-80см, Ø-17см</t>
  </si>
  <si>
    <t>Dahlia Gerry Scott</t>
  </si>
  <si>
    <t>ДЖЕРРИ СКОТТ</t>
  </si>
  <si>
    <t>GERRY SCOTT</t>
  </si>
  <si>
    <t>бордовый, h-100см, Ø-20см</t>
  </si>
  <si>
    <t>Dahlia Jura</t>
  </si>
  <si>
    <t>ДЖУРА</t>
  </si>
  <si>
    <t>JURA</t>
  </si>
  <si>
    <t>белый с сиреневыми кончиками, h-100см, Ø-15см</t>
  </si>
  <si>
    <t>Dahlia Daniel's Favourite</t>
  </si>
  <si>
    <t>ДЭНИЭЛЬС ФАВОРИТ</t>
  </si>
  <si>
    <t>DANIEL'S FAVOURITE</t>
  </si>
  <si>
    <t>кремово белый в центре, кончики лиловые, h-100см, Ø-15см</t>
  </si>
  <si>
    <t>Dahlia England's Glory</t>
  </si>
  <si>
    <t>ИНГЛЭНДС ГЛОРИ</t>
  </si>
  <si>
    <t>ENGLAND'S GLORY</t>
  </si>
  <si>
    <t>сиренево-лиловый с белыми кончиками, h-130см, Ø-25см</t>
  </si>
  <si>
    <t>Dahlia Inland Dynasty</t>
  </si>
  <si>
    <t>ИНЛАНД ДАЙНЕСТИ</t>
  </si>
  <si>
    <t>INLAND DYNASTY</t>
  </si>
  <si>
    <t>желтый, h-100см, Ø-25-30см</t>
  </si>
  <si>
    <t>Dahlia Yellow Star</t>
  </si>
  <si>
    <t>СПАЙДЕР жёлтый, h-120см, Ø-10-15см</t>
  </si>
  <si>
    <t>Dahlia Cabana Banana</t>
  </si>
  <si>
    <t>КАБАНА БАНАНА</t>
  </si>
  <si>
    <t>CABANA BANANA</t>
  </si>
  <si>
    <t>желтый с розово-сиреневыйми кончиками лепестков, h-110см, Ø-12-17см</t>
  </si>
  <si>
    <t>Dahlia Karma Sangria</t>
  </si>
  <si>
    <t>КАРМА САНГРИЯ</t>
  </si>
  <si>
    <t>KARMA SANGRIA</t>
  </si>
  <si>
    <t>Karma-collection.желтый центр, розовые разрезанные кончики, лепестки скрученные, h-100см, Ø-15см</t>
  </si>
  <si>
    <t>Dahlia Kennemerland</t>
  </si>
  <si>
    <t>КЕННЕМЕРЛЕНД</t>
  </si>
  <si>
    <t>KENNEMERLAND</t>
  </si>
  <si>
    <t>желтый, h-110см, Ø-16см</t>
  </si>
  <si>
    <t>Dahlia Kenora Macop B</t>
  </si>
  <si>
    <t>КЕНОРА МАКОП-Б</t>
  </si>
  <si>
    <t>KENORA MACOP-B</t>
  </si>
  <si>
    <t>тёмно-бордовый, у центра почти чёрный, лепестки причудливо изогнуты, h-90см, Ø-20см</t>
  </si>
  <si>
    <t>Dahlia Clair Obscur</t>
  </si>
  <si>
    <t>КЛЕР ОБСКУР</t>
  </si>
  <si>
    <t>CLAIR OBSCUR</t>
  </si>
  <si>
    <t>рубиновый с белыми кончиками, h-90см, Ø-15-20см</t>
  </si>
  <si>
    <t>Dahlia Color Spectacle</t>
  </si>
  <si>
    <t>КОЛОР СПЕКТАКЛЬ</t>
  </si>
  <si>
    <t>COLOR SPECTACLE</t>
  </si>
  <si>
    <t>оранжево-жёлтый с белыми кончиками, h-110см, Ø-15-20см</t>
  </si>
  <si>
    <t>Dahlia My Love</t>
  </si>
  <si>
    <t>белый с желтоватым центром центром, h-120см, Ø-15см</t>
  </si>
  <si>
    <t>Dahlia Manhattan Island</t>
  </si>
  <si>
    <t>МАНХЭТТЕН АЙЛЭНД</t>
  </si>
  <si>
    <t>MANHATTAN ISLAND</t>
  </si>
  <si>
    <t>тёмно-бордовый с желтоватым центром, h-90см, Ø-15-20см</t>
  </si>
  <si>
    <t>Dahlia Mick's Peppermint</t>
  </si>
  <si>
    <t>МИКС ПЕППЕРМИНТ</t>
  </si>
  <si>
    <t>MICK'S PEPPERMINT</t>
  </si>
  <si>
    <t>белый с ярко-лиловым меланжем, h-120см, Ø-22см</t>
  </si>
  <si>
    <t>Dahlia Mingus Gregory</t>
  </si>
  <si>
    <t>МИНГУС ГРЕГОРИ</t>
  </si>
  <si>
    <t>MINGUS GREGORY</t>
  </si>
  <si>
    <t>нежно-сиреневый , h-120см, Ø-20см</t>
  </si>
  <si>
    <t>Dahlia Mingus Randy</t>
  </si>
  <si>
    <t>МИНГУС РЕНДИ</t>
  </si>
  <si>
    <t>MINGUS RANDY</t>
  </si>
  <si>
    <t>сиреневый кончики, белый центр, h-100см, Ø-15см</t>
  </si>
  <si>
    <t>Dahlia Motto</t>
  </si>
  <si>
    <t>МОТТО</t>
  </si>
  <si>
    <t>MOTTO</t>
  </si>
  <si>
    <t>насыщенно-коралловый с жёлтым центром, h-120см, Ø-25см</t>
  </si>
  <si>
    <t>Dahlia Nuit DEte</t>
  </si>
  <si>
    <t>НУИ Д'ЭТЕ</t>
  </si>
  <si>
    <t>NUIT D'ETÉ</t>
  </si>
  <si>
    <t>темно-бордовый, в центре черный, h-100см, Ø-15см</t>
  </si>
  <si>
    <t>Dahlia Pinelands Princess</t>
  </si>
  <si>
    <t>ПАЙНЛЭНДС ПРИНЦЕСС</t>
  </si>
  <si>
    <t>PINELANDS PRINCESS</t>
  </si>
  <si>
    <t>ярко-розовый с белым центром, h-80см, Ø-17см</t>
  </si>
  <si>
    <t>Dahlia Purple Gem</t>
  </si>
  <si>
    <t>ПУРПЛ ДЖЕМ</t>
  </si>
  <si>
    <t>PURPLE GEM</t>
  </si>
  <si>
    <t>сиренево-розовый, h-100см, Ø-10-15см</t>
  </si>
  <si>
    <t>Dahlia Radiance</t>
  </si>
  <si>
    <t>РАДИАНС</t>
  </si>
  <si>
    <t>RADIANCE</t>
  </si>
  <si>
    <t>ярко-розово-сиреневый со светло-розовыми кончиками, h-100см, Ø-10-15см</t>
  </si>
  <si>
    <t>Dahlia Rising Sun</t>
  </si>
  <si>
    <t>РАЙЗИНГ САН</t>
  </si>
  <si>
    <t>RISING SUN</t>
  </si>
  <si>
    <t>лимонно-жёлтый с подрумяненными розовыми кончиками, h-100см, Ø-13-15см</t>
  </si>
  <si>
    <t>Dahlia Summer Breeze</t>
  </si>
  <si>
    <t>САММЕР БРИЗ</t>
  </si>
  <si>
    <t>SUMMER BREEZE</t>
  </si>
  <si>
    <t>лимонно-жёлтый с палево-розовыми кончиками лепестков, h-120см, Ø-12-15см</t>
  </si>
  <si>
    <t>Dahlia City of Alkmaar</t>
  </si>
  <si>
    <t>СИТИ ОФ АЛКМААР</t>
  </si>
  <si>
    <t>CITY OF ALKMAAR</t>
  </si>
  <si>
    <t>оранжевый, желтый к центру, листва темная, h-60см, Ø-13см</t>
  </si>
  <si>
    <t>Dahlia Star's Favourite</t>
  </si>
  <si>
    <t>СТАР'C ФЕЙВОРИТ</t>
  </si>
  <si>
    <t>STAR'S FAVOURITE</t>
  </si>
  <si>
    <t>розовый с кремово-жёлтым центром, h-100см, Ø-15-20см</t>
  </si>
  <si>
    <t>Dahlia Striped Vulkan</t>
  </si>
  <si>
    <t>СТРИПЕД ВУЛКАН</t>
  </si>
  <si>
    <t>STRIPED VULKAN</t>
  </si>
  <si>
    <t>ярко-жёлтый с красными штрихами и полосками, h-120см, Ø-20см</t>
  </si>
  <si>
    <t>Dahlia Tahiti Sunrise</t>
  </si>
  <si>
    <t>ТАИТИ САНРАЙЗ</t>
  </si>
  <si>
    <t>TAHITI SUNRISE</t>
  </si>
  <si>
    <t>жёлтый центр, фиолетово-красные кончики, h-110см, Ø-10-15см</t>
  </si>
  <si>
    <t>Dahlia Taum Sauk</t>
  </si>
  <si>
    <t>ТАУМ САУК</t>
  </si>
  <si>
    <t>TAUM SAUK</t>
  </si>
  <si>
    <t>темно-красный, h-110см, Ø-25см</t>
  </si>
  <si>
    <t>Dahlia White Star</t>
  </si>
  <si>
    <t>УАЙТ СТАР</t>
  </si>
  <si>
    <t>WHITE STAR</t>
  </si>
  <si>
    <t>СПАЙДЕР  белый, h-110см, Ø-15-20см</t>
  </si>
  <si>
    <t>Dahlia Witteman's Best</t>
  </si>
  <si>
    <t>УИТТЕМАНС БЕСТ</t>
  </si>
  <si>
    <t>WITTEMANS BEST</t>
  </si>
  <si>
    <t>ярко-красный, h-120см, Ø-15-20см</t>
  </si>
  <si>
    <t>Dahlia Fired Up</t>
  </si>
  <si>
    <t>ФАЙРД АП</t>
  </si>
  <si>
    <t>FIRED UP</t>
  </si>
  <si>
    <t>ярко-алый с желтым центром, h-140см, Ø-20-25см</t>
  </si>
  <si>
    <t>Dahlia Felida Solar Flare</t>
  </si>
  <si>
    <t>ФЕЛИДА СОЛАР ФЛЕЭР</t>
  </si>
  <si>
    <t>FELIDA SOLAR FLARE</t>
  </si>
  <si>
    <t>коралловый с желтым центром, h-110см, Ø-15см</t>
  </si>
  <si>
    <t>Dahlia Friquolet</t>
  </si>
  <si>
    <t>ФРИКОЛЕТ</t>
  </si>
  <si>
    <t>FRIQUOLET</t>
  </si>
  <si>
    <t>красный с белыми кончиками, h-140см, Ø-14см</t>
  </si>
  <si>
    <t>Dahlia Vuurvogel</t>
  </si>
  <si>
    <t>ФУРФОГЕЛЬ</t>
  </si>
  <si>
    <t>VUURVOGEL</t>
  </si>
  <si>
    <t>ярко-красный с жёлтым центром, h-120см, Ø-15-20см</t>
  </si>
  <si>
    <t>ХАЙ ПИМЕНТО</t>
  </si>
  <si>
    <t>HY PIMENTO</t>
  </si>
  <si>
    <t>жёлтый с краснымиполосками и штрихами, h-110см, Ø-25см</t>
  </si>
  <si>
    <t>ХАЙ ТРИО</t>
  </si>
  <si>
    <t>HY TRIO</t>
  </si>
  <si>
    <t>кремово-лиловый меланж, очень яркий, h-110см, Ø-15-20см</t>
  </si>
  <si>
    <t>ХОЛЛИХИЛ СПАЙДЕР ВУМЕН</t>
  </si>
  <si>
    <t>HOLLYHILL SPIDER WOMAN</t>
  </si>
  <si>
    <t>СПАЙДЕР причудливый и эффектный. Лепестки скрученные, бордового цвета, длинные.У центра лепестки более короткие, бело-розовые, h-100см, Ø-20см</t>
  </si>
  <si>
    <t>Dahlia Gudoshnik</t>
  </si>
  <si>
    <t>ХУДОЖНИК</t>
  </si>
  <si>
    <t>GUDOSHNIK</t>
  </si>
  <si>
    <t>ярко-оранжевый с желтым центром, h-120см, Ø-25см</t>
  </si>
  <si>
    <t>ГЕОРГИНЫ ПОМПОННЫЕ</t>
  </si>
  <si>
    <t>ВАЙН АЙД ДЖИЛЛ</t>
  </si>
  <si>
    <t>WINE EYED JILL</t>
  </si>
  <si>
    <t>кремовый с сиреневым напылением и ярко-сиреневым центром, h-80см, Ø-10см</t>
  </si>
  <si>
    <t>Dahlia Genova</t>
  </si>
  <si>
    <t>ДЖЕНОВА</t>
  </si>
  <si>
    <t>GENOVA</t>
  </si>
  <si>
    <t>нежно-сиреневый с более светлым центром, h-70см, Ø-5-6см</t>
  </si>
  <si>
    <t>ДЖОУИ АРЕНДА</t>
  </si>
  <si>
    <t>JOWEY ARENDA</t>
  </si>
  <si>
    <t>малиновый с желтым центром, h-120см, Ø-10см</t>
  </si>
  <si>
    <t>Dahlia Jowey Veronique</t>
  </si>
  <si>
    <t>ДЖОУИ ВЕРОНИК</t>
  </si>
  <si>
    <t>JOWEY VERONIQUE</t>
  </si>
  <si>
    <t>пурпурно-лиловый, h-120см, Ø-12см</t>
  </si>
  <si>
    <t>ДЖОУИ ДЖОШУА</t>
  </si>
  <si>
    <t>JOWEY JOSHUA</t>
  </si>
  <si>
    <t>лепесток скручен в трубочку, верхняя часть бордовая, нижняя - белая, h-90см, Ø-7-10см</t>
  </si>
  <si>
    <t>Dahlia Jowey Nicky</t>
  </si>
  <si>
    <t>ДЖОУИ НИККИ</t>
  </si>
  <si>
    <t>JOWEY NICKY</t>
  </si>
  <si>
    <t>лососевый, h-130см, Ø-6-10см</t>
  </si>
  <si>
    <t>Dahlia Jowey Frambo</t>
  </si>
  <si>
    <t>ДЖОУИ ФРАМБО</t>
  </si>
  <si>
    <t>JOWEY FRAMBO</t>
  </si>
  <si>
    <t>розовый с перламутром, h-120см, Ø-6-10см</t>
  </si>
  <si>
    <t>Dahlia Jowey Cherbourg</t>
  </si>
  <si>
    <t>ДЖОУИ ШЕРБУРГ</t>
  </si>
  <si>
    <t>JOWEY CHERBOURG</t>
  </si>
  <si>
    <t>ярко-красный, h-120см, Ø-10-12см</t>
  </si>
  <si>
    <t>Dahlia Zippity Do Da</t>
  </si>
  <si>
    <t>Dahlia Kasagi</t>
  </si>
  <si>
    <t>Dahlia Cornel Brons</t>
  </si>
  <si>
    <t>Dahlia Little Robert</t>
  </si>
  <si>
    <t>ЛИТТЛ РОБЕРТ</t>
  </si>
  <si>
    <t>LITTLE ROBERT</t>
  </si>
  <si>
    <t>белый с малиновыми кончиками, h-80см, Ø-8-10см</t>
  </si>
  <si>
    <t>МАРБЛ БОЛЛ</t>
  </si>
  <si>
    <t>MARBLE BALL</t>
  </si>
  <si>
    <t>бордовый с белым меланж, h-70см, Ø-9см</t>
  </si>
  <si>
    <t>НОЭЛЬ</t>
  </si>
  <si>
    <t>NOEL</t>
  </si>
  <si>
    <t>винно-красный с чисто-белыми кончиками, h-90см, Ø-15см</t>
  </si>
  <si>
    <t>ПИНК ИСА</t>
  </si>
  <si>
    <t>PINK ISA</t>
  </si>
  <si>
    <t>светло-сиреневый с лиловыми кончиками, позже темнеет до сиреневого, h-70см, Ø-12-15см</t>
  </si>
  <si>
    <t>Dahlia Snowflake</t>
  </si>
  <si>
    <t>Dahlia Chick A Dee US</t>
  </si>
  <si>
    <t>ШИК А ДИ ЮС</t>
  </si>
  <si>
    <t>CHICK A DEE US</t>
  </si>
  <si>
    <t>бело-бордовые, h-80см, Ø-10см</t>
  </si>
  <si>
    <t>ГЕОРГИНЫ ШАРОВИДНЫЕ</t>
  </si>
  <si>
    <t>Dahlia Boom Boom Red</t>
  </si>
  <si>
    <t>БУМ БУМ РЭД</t>
  </si>
  <si>
    <t>BOOM BOOM RED</t>
  </si>
  <si>
    <t>темно-красный, h-90см, Ø-13см</t>
  </si>
  <si>
    <t>Dahlia Wizard of Oz</t>
  </si>
  <si>
    <t>ВИЗАРД ОФ ОЗ</t>
  </si>
  <si>
    <t>WIZARD OF OZ</t>
  </si>
  <si>
    <t>кремово-розовый  , h-80см, Ø-5-10см</t>
  </si>
  <si>
    <t>Dahlia Dark Spirit</t>
  </si>
  <si>
    <t>ДАРК СПИРИТ</t>
  </si>
  <si>
    <t>DARK SPIRIT</t>
  </si>
  <si>
    <t>тёмно-бордовый, бархатный, h-90см, Ø-5-10см</t>
  </si>
  <si>
    <t>Dahlia Jowey Linda</t>
  </si>
  <si>
    <t>ДЖОУИ ЛИНДА</t>
  </si>
  <si>
    <t>JOWEY LINDA</t>
  </si>
  <si>
    <t>абрикосовый  , h-100см, Ø-14см</t>
  </si>
  <si>
    <t>ДЖОУИ МАРТИНА</t>
  </si>
  <si>
    <t>JOWEY MARTINA</t>
  </si>
  <si>
    <t>жёлтый, h-110см, Ø-11см</t>
  </si>
  <si>
    <t>Dahlia Rocco</t>
  </si>
  <si>
    <t>Dahlia Salvation</t>
  </si>
  <si>
    <t>Dahlia Hapet Daydream</t>
  </si>
  <si>
    <t>Dahlia Eveline</t>
  </si>
  <si>
    <t>Dahlia El Paso</t>
  </si>
  <si>
    <t>ГЕОРГИНЫ ГЭЛЛЕРИ (цветение 5 месяцев)</t>
  </si>
  <si>
    <t>Dahlia Gallery Art Deco</t>
  </si>
  <si>
    <t>ГЭЛЛЕРИ АРТ ДЕКО</t>
  </si>
  <si>
    <t>GALLERY ART DECO</t>
  </si>
  <si>
    <t>нижняя сторона лепестка рыжевато-розовая, верхняя сторона кремовая, h-40см, Ø-12см</t>
  </si>
  <si>
    <t>Dahlia Gallery Art Nouveau</t>
  </si>
  <si>
    <t>ГЭЛЛЕРИ АРТ НУВО</t>
  </si>
  <si>
    <t>GALLERY ART NOUVEAU</t>
  </si>
  <si>
    <t>темно-красно-розовый., h-40см, Ø-10-15см</t>
  </si>
  <si>
    <t>Dahlia Gallery Art Fair</t>
  </si>
  <si>
    <t>ГЭЛЛЕРИ АРТ ФЭЙР</t>
  </si>
  <si>
    <t>GALLERY ART FAIR</t>
  </si>
  <si>
    <t>белый, сердцевина салатового цвета, h-40см, Ø-10-15см</t>
  </si>
  <si>
    <t>Dahlia Gallery Bellini</t>
  </si>
  <si>
    <t>ГЭЛЛЕРИ БЕЛЛИНИ</t>
  </si>
  <si>
    <t>GALLERY BELLINI</t>
  </si>
  <si>
    <t>ярко-розовый, h-40см, Ø-10-15см</t>
  </si>
  <si>
    <t>Dahlia Gallery Valentin</t>
  </si>
  <si>
    <t>ГЭЛЛЕРИ ВАЛЕНТИН</t>
  </si>
  <si>
    <t>GALLERY VALENTIN</t>
  </si>
  <si>
    <t>красный, кончики слегка жёлтые, как пламя, h-40см, Ø-10-15см</t>
  </si>
  <si>
    <t>Dahlia Gallery Vincent</t>
  </si>
  <si>
    <t>ГЭЛЛЕРИ ВИНСЕНТ</t>
  </si>
  <si>
    <t>GALLERY VINCENT</t>
  </si>
  <si>
    <t>ярко-лососевый, h-40см, Ø-15см</t>
  </si>
  <si>
    <t>Dahlia Gallery Singer</t>
  </si>
  <si>
    <t>ГЭЛЛЕРИ КОБРА</t>
  </si>
  <si>
    <t>GALLERY COBRA</t>
  </si>
  <si>
    <t>нижняя сторона лепестка красная, верхняя сторона желтая, h-45см, Ø-13см</t>
  </si>
  <si>
    <t>ГЭЛЛЕРИ ЛА ТУР</t>
  </si>
  <si>
    <t>GALLERY LA TOUR</t>
  </si>
  <si>
    <t>сиреневато-розовый, кремовый центр, бронзовая листва, h-40см, Ø-10-15см</t>
  </si>
  <si>
    <t>ГЭЛЛЕРИ ЛЕОНАРДО</t>
  </si>
  <si>
    <t>GALLERY LEONARDO</t>
  </si>
  <si>
    <t>лососевый, h-40см, Ø-10-15см</t>
  </si>
  <si>
    <t>ГЭЛЛЕРИ МАТИСС</t>
  </si>
  <si>
    <t>GALLERY MATISSE</t>
  </si>
  <si>
    <t>оранжево-жёлтый меланж, центр более жёлтый, h-40см, Ø-10-15см</t>
  </si>
  <si>
    <t>ГЭЛЛЕРИ МОНЕТ</t>
  </si>
  <si>
    <t>GALLERY MONET</t>
  </si>
  <si>
    <t>кремово-белый с светло-лиловыми лепестками, h-40см, Ø-10-15см</t>
  </si>
  <si>
    <t>ГЭЛЛЕРИ ПАБЛО</t>
  </si>
  <si>
    <t>GALLERY PABLO</t>
  </si>
  <si>
    <t>красный центр, желтый лепесток с лососевыми кончиками, h-35см, Ø-14см</t>
  </si>
  <si>
    <t>ГЭЛЛЕРИ ПИНТО</t>
  </si>
  <si>
    <t>GALLERY PINTO</t>
  </si>
  <si>
    <t>лаймово-желтый, h-35см, Ø-14см</t>
  </si>
  <si>
    <t>ГЭЛЛЕРИ РЕМБРАНД</t>
  </si>
  <si>
    <t>GALLERY REMBRANDT</t>
  </si>
  <si>
    <t>темно-розовый с кремовой сердцевиной, h-40см, Ø-10-15см</t>
  </si>
  <si>
    <t>ГЭЛЛЕРИ РЕНУАР</t>
  </si>
  <si>
    <t>GALLERY RENOIR</t>
  </si>
  <si>
    <t>сиреневато-розовый, h-40см, Ø-10-15см</t>
  </si>
  <si>
    <t>ГЭЛЛЕРИ РИВЬЕРА</t>
  </si>
  <si>
    <t>GALLERY RIVERA</t>
  </si>
  <si>
    <t>карминно-красный, очень яркий, h-40см, Ø-10-15см</t>
  </si>
  <si>
    <t>ГЭЛЛЕРИ САЛЬВАДОР</t>
  </si>
  <si>
    <t>GALLERY SALVADOR</t>
  </si>
  <si>
    <t>розовый с красной сердцевиной, кончики лепестков темно-розовые, h-40см, Ø-10-15см</t>
  </si>
  <si>
    <t>ГЭЛЛЕРИ СЕРЕНАДА</t>
  </si>
  <si>
    <t>GALLERY SERENADE</t>
  </si>
  <si>
    <t>кремовый с желтым центром  , h-40см, Ø-10-15см</t>
  </si>
  <si>
    <t>ГЭЛЛЕРИ ЧЕЗАННЕ</t>
  </si>
  <si>
    <t>GALLERY CEZANNE</t>
  </si>
  <si>
    <t>желтый, h-40см, Ø-10-15см</t>
  </si>
  <si>
    <t>Dahlia Boogie Woogie</t>
  </si>
  <si>
    <t>Dahlia The Phantom</t>
  </si>
  <si>
    <t>Dahlia Paso Doble</t>
  </si>
  <si>
    <t>Nerine bowdenii Alba</t>
  </si>
  <si>
    <t>Oxalis Tetraphylla Iron Cross</t>
  </si>
  <si>
    <t>Oxalis Myke</t>
  </si>
  <si>
    <t>РАНУНКУЛЮС</t>
  </si>
  <si>
    <t xml:space="preserve">RED </t>
  </si>
  <si>
    <t>красный, h-50-60см</t>
  </si>
  <si>
    <t>ОРАНЖЕВЫЙ</t>
  </si>
  <si>
    <t>ORANJE</t>
  </si>
  <si>
    <t>оранжевый, h-50-60см</t>
  </si>
  <si>
    <t>ПИКОТИ КАФЕ О ЛЕЙ</t>
  </si>
  <si>
    <t>PICOTEE CAFE AU LAIT</t>
  </si>
  <si>
    <t>темно-желтый, бронзовый и темно-красный меланж, очень эффектно, h-50см</t>
  </si>
  <si>
    <t>ПИКОТИ ОРАНЖЕВЫЙ</t>
  </si>
  <si>
    <t>PICOTEE ORANGE</t>
  </si>
  <si>
    <t>желтый с ярко-оранжевым, иногда почти полностью оранжево-алый, h-50см</t>
  </si>
  <si>
    <t>ПИКОТИ РОЗОВЫЙ</t>
  </si>
  <si>
    <t>PICOTEE PINK</t>
  </si>
  <si>
    <t>нежно-розовый с красным кантом, h-50-60см</t>
  </si>
  <si>
    <t>Rhodohypoxis mixed</t>
  </si>
  <si>
    <t>Scadoxus Multiflorus</t>
  </si>
  <si>
    <t>Tigridia Alba Grandiflora</t>
  </si>
  <si>
    <t>ТИГРИДИЯ</t>
  </si>
  <si>
    <t>АЛБА ГРАНДИФЛОРА</t>
  </si>
  <si>
    <t>PAVONIA ALBA GRANDIFLORA</t>
  </si>
  <si>
    <t>белый с красным центром, h-35см</t>
  </si>
  <si>
    <t>Tigridia Aurea Yellow</t>
  </si>
  <si>
    <t>АУЕРА</t>
  </si>
  <si>
    <t>PAVONIA AUREA</t>
  </si>
  <si>
    <t>жёлтый с красным центром, h-35см</t>
  </si>
  <si>
    <t>Tigridia Canariensis Creme</t>
  </si>
  <si>
    <t>КАНАРИЕНСИС</t>
  </si>
  <si>
    <t>PAVONIA CANARIENSIS</t>
  </si>
  <si>
    <t>кремовый с красным центром, h-35см</t>
  </si>
  <si>
    <t>Tigridia Pavonia Lilacea</t>
  </si>
  <si>
    <t>ЛИЛАЦЕА</t>
  </si>
  <si>
    <t>PAVONIA LILACEA</t>
  </si>
  <si>
    <t>ярко-розовый с красным центром, h-35см</t>
  </si>
  <si>
    <t>Tigridia Pavonia mixed</t>
  </si>
  <si>
    <t>PAVONIA MIXED</t>
  </si>
  <si>
    <t>смесь, h-35см</t>
  </si>
  <si>
    <t>Tigridia Speciosa</t>
  </si>
  <si>
    <t>СПЕЦИОЗА</t>
  </si>
  <si>
    <t>PAVONIA SPECIOSA</t>
  </si>
  <si>
    <t>красный с красным в жёлтый крап центром, h-35см</t>
  </si>
  <si>
    <t>ФРЕЗИЯ</t>
  </si>
  <si>
    <t>БЕЛАЯ, МАХРОВАЯ</t>
  </si>
  <si>
    <t>белый, h-60-70см</t>
  </si>
  <si>
    <t>ЖЕЛТАЯ, МАХРОВАЯ</t>
  </si>
  <si>
    <t>DOUBLE YELLLOW</t>
  </si>
  <si>
    <t>жёлтый, h-60-70см</t>
  </si>
  <si>
    <t>Freesia Double Red</t>
  </si>
  <si>
    <t>КРАСНАЯ, МАХРОВАЯ</t>
  </si>
  <si>
    <t>DOUBLE RED</t>
  </si>
  <si>
    <t>красный, h-60-70см</t>
  </si>
  <si>
    <t>Freesia Double Pink</t>
  </si>
  <si>
    <t>РОЗОВАЯ, МАХРОВАЯ</t>
  </si>
  <si>
    <t>розовый, h-60-70см</t>
  </si>
  <si>
    <t>СИНЯЯ, МАХРОВАЯ</t>
  </si>
  <si>
    <t>DOUBLE PURPLE</t>
  </si>
  <si>
    <t>синий, h-60-70см</t>
  </si>
  <si>
    <t>СМЕСЬ, МАХРОВАЯ</t>
  </si>
  <si>
    <t xml:space="preserve">DOUBLE GARDEN MIXED </t>
  </si>
  <si>
    <t>махровая смесь, h-60-70см</t>
  </si>
  <si>
    <t>ПИКАССО</t>
  </si>
  <si>
    <t>PICASSO</t>
  </si>
  <si>
    <t>КЛЕОПАТРА</t>
  </si>
  <si>
    <t>CLEOPATRA</t>
  </si>
  <si>
    <t>КАЛЛЫ</t>
  </si>
  <si>
    <t>ZANTEDESCHIAS / КАЛЛЫ</t>
  </si>
  <si>
    <t>Zantedeschia Beatrix</t>
  </si>
  <si>
    <t>КАЛЛА</t>
  </si>
  <si>
    <t>БЕАТРИКС</t>
  </si>
  <si>
    <t>BEATRIX</t>
  </si>
  <si>
    <t>оранжевый, лист с белым крапом, Н-45см</t>
  </si>
  <si>
    <t>Zantedeschia Bloody Mary</t>
  </si>
  <si>
    <t>БЛОДИ МЭРИ</t>
  </si>
  <si>
    <t>BLOODY MARY</t>
  </si>
  <si>
    <t>красный с желтым, листья с крапом, Н-45см</t>
  </si>
  <si>
    <t>Zantedeschia Black Eyed Beauty</t>
  </si>
  <si>
    <t>БЛЭК АЙД БЬЮТИ</t>
  </si>
  <si>
    <t>BLACK EYED BEAUTY</t>
  </si>
  <si>
    <t>ванильный с чёрным глазком, листва в белый крап</t>
  </si>
  <si>
    <t>Zantedeschia Black Magic</t>
  </si>
  <si>
    <t>БЛЭК МЭДЖИК</t>
  </si>
  <si>
    <t>BLACK MAGIC</t>
  </si>
  <si>
    <t>светло-жёлтый с тёмным пятном в центре цветка Н-60-90см</t>
  </si>
  <si>
    <t>Zantedeschia Black Star</t>
  </si>
  <si>
    <t>БЛЭК СТАР</t>
  </si>
  <si>
    <t>BLACK STAR</t>
  </si>
  <si>
    <t>тёмно-бордово-чёрный, лист с белым крапом и бордовой каймой</t>
  </si>
  <si>
    <t>Zantedeschia Vermeer</t>
  </si>
  <si>
    <t>ВЕРМЕЕР</t>
  </si>
  <si>
    <t>VERMEER</t>
  </si>
  <si>
    <t>белый с тёмно-лиловым пятном внутри бокала Н-60см</t>
  </si>
  <si>
    <t>Zantedeschia Garnet Glow</t>
  </si>
  <si>
    <t>ГАРНЕТ ГЛОУ</t>
  </si>
  <si>
    <t>GARNET GLOW</t>
  </si>
  <si>
    <t>Zantedeschia Gold Crown</t>
  </si>
  <si>
    <t>ГОЛД КРАУН</t>
  </si>
  <si>
    <t>GOLD CROWN</t>
  </si>
  <si>
    <t>желтый, листья с крапом, Н-45см</t>
  </si>
  <si>
    <t>Zantedeschia Jack O Lantern</t>
  </si>
  <si>
    <t>ДЖЭК О ЛАНТЕРН</t>
  </si>
  <si>
    <t>JACK O LANTERN</t>
  </si>
  <si>
    <t>желтый, Н-45</t>
  </si>
  <si>
    <t>Zantedeschia Devil's Wine</t>
  </si>
  <si>
    <t>ДЭВИЛЗ ВАЙН</t>
  </si>
  <si>
    <t>DEVIL'S WINE</t>
  </si>
  <si>
    <t xml:space="preserve">темно-малиновый, </t>
  </si>
  <si>
    <t>Zantedeschia Kasai</t>
  </si>
  <si>
    <t>КАЗАИ</t>
  </si>
  <si>
    <t>KASAI</t>
  </si>
  <si>
    <t>красно-желтый H-40см</t>
  </si>
  <si>
    <t>Zantedeschia Cameo</t>
  </si>
  <si>
    <t>КАМЕО</t>
  </si>
  <si>
    <t>CAMEO</t>
  </si>
  <si>
    <t>тёмно-абрикосовый, Н-60см</t>
  </si>
  <si>
    <t>Zantedeschia Cantor</t>
  </si>
  <si>
    <t>КАНТОР</t>
  </si>
  <si>
    <t>CANTOR</t>
  </si>
  <si>
    <t>фиолетово-черный, лист с белыми штрихами.Н-60см</t>
  </si>
  <si>
    <t>Zantedeschia Captain Brunello</t>
  </si>
  <si>
    <t>КАПИТАН БРУНЕЛЛО</t>
  </si>
  <si>
    <t>CAPTAIN BRUNELLO</t>
  </si>
  <si>
    <t>оранжевый с красным румянцем по краю, Н-50см</t>
  </si>
  <si>
    <t>Zantedeschia Captain Ventura</t>
  </si>
  <si>
    <t>КАПИТАН ВЕНТУРА</t>
  </si>
  <si>
    <t>CAPTAIN VENTURA</t>
  </si>
  <si>
    <t>белый, лист зеленый с белым крапом, Н-50см</t>
  </si>
  <si>
    <t>Zantedeschia Captain Marrero</t>
  </si>
  <si>
    <t>КАПИТАН МАРРЕРО</t>
  </si>
  <si>
    <t>CAPTAIN MARRERO</t>
  </si>
  <si>
    <t>кремово-розовый меланж, лист с белыми штрихами, Н-50см</t>
  </si>
  <si>
    <t>Zantedeschia Captain Maestro</t>
  </si>
  <si>
    <t>КАПИТАН МАЭСТРО</t>
  </si>
  <si>
    <t>CAPTAIN MAESTRO</t>
  </si>
  <si>
    <t>темно-пурпурный , Н-50см</t>
  </si>
  <si>
    <t>Zantedeschia Captain Odeon</t>
  </si>
  <si>
    <t>КАПИТАН ОДЕОН</t>
  </si>
  <si>
    <t>CAPTAIN ODEON</t>
  </si>
  <si>
    <t>алый с желтым основанием, лист с крапом, Н-50см</t>
  </si>
  <si>
    <t>Zantedeschia Captain Promise</t>
  </si>
  <si>
    <t>КАПИТАН ПРОМИС</t>
  </si>
  <si>
    <t>CAPTAIN PROMISE</t>
  </si>
  <si>
    <t>лилово-розовый, лист с белыми штрихами Н-70см</t>
  </si>
  <si>
    <t>Zantedeschia Captain Reno</t>
  </si>
  <si>
    <t>КАПИТАН РЕНО</t>
  </si>
  <si>
    <t>CAPTAIN RENO</t>
  </si>
  <si>
    <t>тёмно-бордовый , Н-50см</t>
  </si>
  <si>
    <t>Zantedeschia Captain Rosette</t>
  </si>
  <si>
    <t>КАПИТАН РОЗЕТТ</t>
  </si>
  <si>
    <t>CAPTAIN ROSETTE</t>
  </si>
  <si>
    <t>нежно-розовый, переливающийся с белым Н-40см</t>
  </si>
  <si>
    <t>Zantedeschia Captain Safari</t>
  </si>
  <si>
    <t>КАПИТАН САФАРИ</t>
  </si>
  <si>
    <t>CAPTAIN SAFARI</t>
  </si>
  <si>
    <t>жёлтый из центра переходит в ярко-оранжевый к краю бокала, лист с белым крапом Н-70см</t>
  </si>
  <si>
    <t>Zantedeschia Captain Fuego</t>
  </si>
  <si>
    <t>КАПИТАН ФУЭГО</t>
  </si>
  <si>
    <t>CAPTAIN FUEGO</t>
  </si>
  <si>
    <t>медно-красный с желтым основанием, Н-50см</t>
  </si>
  <si>
    <t>Zantedeschia Captain Romance</t>
  </si>
  <si>
    <t>КАПТЕЙН РОМАНС</t>
  </si>
  <si>
    <t>CAPTAIN ROMANCE</t>
  </si>
  <si>
    <t>тёмно-сиренево-розовый</t>
  </si>
  <si>
    <t>Zantedeschia Coral Passion</t>
  </si>
  <si>
    <t>КОРАЛ ПАШШН</t>
  </si>
  <si>
    <t>CORAL PASSION</t>
  </si>
  <si>
    <t>светло-коралловый, Н-45см</t>
  </si>
  <si>
    <t>Zantedeschia Crystal Blush</t>
  </si>
  <si>
    <t>КРИСТАЛ БЛАШ</t>
  </si>
  <si>
    <t>CRYSTAL BLUSH</t>
  </si>
  <si>
    <t>белый с нежно-сиреневой каймой</t>
  </si>
  <si>
    <t>Zantedeschia Crystal Clear</t>
  </si>
  <si>
    <t>КРИСТАЛ КЛИЭР</t>
  </si>
  <si>
    <t>CRYSTAL CLEAR</t>
  </si>
  <si>
    <t>белый, Н-60см</t>
  </si>
  <si>
    <t>Zantedeschia Lavender Gem</t>
  </si>
  <si>
    <t>ЛАВЕНДЕР ДЖЕМ</t>
  </si>
  <si>
    <t>LAVENDER GEM</t>
  </si>
  <si>
    <t>сиренево-тёмно-розовые, Н-45см</t>
  </si>
  <si>
    <t>Zantedeschia Las Vegas</t>
  </si>
  <si>
    <t>ЛАС ВЕГАС</t>
  </si>
  <si>
    <t>LAS VEGAS</t>
  </si>
  <si>
    <t>темно-пурпурный, почти черный, листья с крапом, Н-40см</t>
  </si>
  <si>
    <t>Zantedeschia Majestic Red</t>
  </si>
  <si>
    <t>МАДЖЕСТИК РЕД</t>
  </si>
  <si>
    <t>MAJESTIC RED</t>
  </si>
  <si>
    <t>малиново-красный Н-60см</t>
  </si>
  <si>
    <t>Zantedeschia Mango</t>
  </si>
  <si>
    <t>МАНГО</t>
  </si>
  <si>
    <t>MANGO</t>
  </si>
  <si>
    <t>ярко-оранжевый, лист с белым крапом</t>
  </si>
  <si>
    <t>Zantedeschia Memories</t>
  </si>
  <si>
    <t>МЕМОРИЕЗ</t>
  </si>
  <si>
    <t>MEMORIES</t>
  </si>
  <si>
    <t>пурпурно-черный, листья с пурпурно-черными прожилками, Н-50см</t>
  </si>
  <si>
    <t>Zantedeschia Mercedes</t>
  </si>
  <si>
    <t>МЕРСЕДЕС</t>
  </si>
  <si>
    <t>MERCEDES</t>
  </si>
  <si>
    <t>насыщенно-абрикосовый с красным румянцем, Н-50см</t>
  </si>
  <si>
    <t>Zantedeschia Mint Julip</t>
  </si>
  <si>
    <t>МИНТ ДЖУЛЕП</t>
  </si>
  <si>
    <t>MINT JULIP</t>
  </si>
  <si>
    <t>чистейший белый Н-70см</t>
  </si>
  <si>
    <t>Zantedeschia Monte Carlo</t>
  </si>
  <si>
    <t>МОНТЕ КАРЛО</t>
  </si>
  <si>
    <t>MONTE CARLO</t>
  </si>
  <si>
    <t>желтый, лист с крапом, Н-50см</t>
  </si>
  <si>
    <t>Zantedeschia Morning Sun</t>
  </si>
  <si>
    <t>МОРНИНГ САН</t>
  </si>
  <si>
    <t>MORNING SUN</t>
  </si>
  <si>
    <t>персиково-розовый с желтым, листья с белым крапом, Н-60см</t>
  </si>
  <si>
    <t>Zantedeschia Night Life</t>
  </si>
  <si>
    <t>НАЙТ ЛАЙФ</t>
  </si>
  <si>
    <t>NIGHT LIFE</t>
  </si>
  <si>
    <t>темно-лиловый, почти черный Н-60см</t>
  </si>
  <si>
    <t>Zantedeschia Nashville</t>
  </si>
  <si>
    <t>НЭШВИЛЬ</t>
  </si>
  <si>
    <t>темно-лиловый с желтовато-кремовым основанием, листья с белым крапом Н-35см</t>
  </si>
  <si>
    <t>Zantedeschia Odessa</t>
  </si>
  <si>
    <t>ОДЕССА</t>
  </si>
  <si>
    <t>ODESSA</t>
  </si>
  <si>
    <t>черный Н 35см</t>
  </si>
  <si>
    <t>Zantedeschia Orania</t>
  </si>
  <si>
    <t>ОРАНИЯ</t>
  </si>
  <si>
    <t>ORANIA</t>
  </si>
  <si>
    <t>желто-розовый, Н-60см</t>
  </si>
  <si>
    <t>Zantedeschia Paco</t>
  </si>
  <si>
    <t>ПАКО</t>
  </si>
  <si>
    <t>PACO</t>
  </si>
  <si>
    <t>лиловый, Н-45см</t>
  </si>
  <si>
    <t>Zantedeschia Pasja</t>
  </si>
  <si>
    <t>ПАСЬЯ</t>
  </si>
  <si>
    <t>PASJA</t>
  </si>
  <si>
    <t>несколько оттенков от розового к лиловому Н-60см</t>
  </si>
  <si>
    <t>Zantedeschia Passion Fruit</t>
  </si>
  <si>
    <t>ПАШШН ФРУТ</t>
  </si>
  <si>
    <t>PASSION FRUIT</t>
  </si>
  <si>
    <t>абрикосовый с подрумяненным краем бокала Н-60см</t>
  </si>
  <si>
    <t>Zantedeschia Peppermint Twist</t>
  </si>
  <si>
    <t>ПЕППЕРМИНТ ТВИСТ</t>
  </si>
  <si>
    <t>PEPPERMINT TWIST</t>
  </si>
  <si>
    <t>розовый с кремовым Н-50см</t>
  </si>
  <si>
    <t>Zantedeschia Peter's Pride</t>
  </si>
  <si>
    <t>ПЕТЕРЗ ПРАЙД</t>
  </si>
  <si>
    <t>PETER'S PRIDE</t>
  </si>
  <si>
    <t>розовый, Н-45см</t>
  </si>
  <si>
    <t>Zantedeschia Picasso</t>
  </si>
  <si>
    <t>тёмно-фиолетовый с кремовой каймой, лист с белым крапом</t>
  </si>
  <si>
    <t>Zantedeschia Pink Jewel</t>
  </si>
  <si>
    <t>ПИНК ДЖЮЭЛ</t>
  </si>
  <si>
    <t>PINK JEWEL</t>
  </si>
  <si>
    <t>ярко-малиновый с перламутром, Н-60см</t>
  </si>
  <si>
    <t>Zantedeschia Pink Cloud</t>
  </si>
  <si>
    <t>ПИНК КЛАУД</t>
  </si>
  <si>
    <t>PINK CLOUD</t>
  </si>
  <si>
    <t>Zantedeschia Purple Sensation</t>
  </si>
  <si>
    <t>ПУРПЛ СЕНСЕЙШН</t>
  </si>
  <si>
    <t>PURPLE SENSATION</t>
  </si>
  <si>
    <t>розово-лиловый, Н-45см</t>
  </si>
  <si>
    <t>Zantedeschia Red Alert</t>
  </si>
  <si>
    <t>красный, лист с белым крапом</t>
  </si>
  <si>
    <t>Zantedeschia Red Sox</t>
  </si>
  <si>
    <t>РЕД СОКС</t>
  </si>
  <si>
    <t>RED SOX</t>
  </si>
  <si>
    <t>бордовый, Н-60см</t>
  </si>
  <si>
    <t>Zantedeschia Saigon</t>
  </si>
  <si>
    <t>САЙГОН</t>
  </si>
  <si>
    <t>SAIGON</t>
  </si>
  <si>
    <t>пурпурно-фиолетовый, Н-50см</t>
  </si>
  <si>
    <t>Zantedeschia Sunshine</t>
  </si>
  <si>
    <t>САНШАЙН</t>
  </si>
  <si>
    <t>SUNSHINE</t>
  </si>
  <si>
    <t>желтый, лист с белым крапом</t>
  </si>
  <si>
    <t>Zantedeschia Twilight</t>
  </si>
  <si>
    <t>ТВАЙЛАЙТ</t>
  </si>
  <si>
    <t>TWILIGHT</t>
  </si>
  <si>
    <t>лилово-розовый  с кремово-желтым Н-50см</t>
  </si>
  <si>
    <t>Zantedeschia White Flirt</t>
  </si>
  <si>
    <t>УАЙТ ФЛИРТ</t>
  </si>
  <si>
    <t>WHITE FLIRT</t>
  </si>
  <si>
    <t>белый, лист зеленый с белым крапом, Н-55см</t>
  </si>
  <si>
    <t>Zantedeschia Fire Dancer</t>
  </si>
  <si>
    <t>ФАЙР ДЭНСЕР</t>
  </si>
  <si>
    <t>FIRE DANCER</t>
  </si>
  <si>
    <t>ярко-жёлтый с красным напылением по краю бокала, лист с белым крапом Н-50см</t>
  </si>
  <si>
    <t>Zantedeschia Flame</t>
  </si>
  <si>
    <t>ФЛЕЙМ</t>
  </si>
  <si>
    <t>FLAME</t>
  </si>
  <si>
    <t>оранжево-жёлто-красный меланж</t>
  </si>
  <si>
    <t>Zantedeschia Florex Gold</t>
  </si>
  <si>
    <t>ФЛОРЕКС ГОЛД</t>
  </si>
  <si>
    <t>FLOREX GOLD</t>
  </si>
  <si>
    <t>лимонно-жёлтый, Н-60см</t>
  </si>
  <si>
    <t>Zantedeschia Cameleon</t>
  </si>
  <si>
    <t>ХАМЕЛЕОН</t>
  </si>
  <si>
    <t>CAMELEON</t>
  </si>
  <si>
    <t>нежно-жёлтый, подрумянивается розовым, листва с белыми пятнышками Н-60см</t>
  </si>
  <si>
    <t>Zantedeschia Schwarzwalder</t>
  </si>
  <si>
    <t>ШВАРЦВАЛДЕР</t>
  </si>
  <si>
    <t>SCHWARZWALDER</t>
  </si>
  <si>
    <t>чёрный с бордовым отливом, Н-60см</t>
  </si>
  <si>
    <t>Zantedeschia Elegant Swan</t>
  </si>
  <si>
    <t>ЭЛЕГАНТ СВОН</t>
  </si>
  <si>
    <t>ELEGANT SWAN</t>
  </si>
  <si>
    <t>белый, Н-70см</t>
  </si>
  <si>
    <t>Zantedeschia Aethiopica</t>
  </si>
  <si>
    <t>ЭФИОПСКАЯ</t>
  </si>
  <si>
    <t>AETHIOPICA</t>
  </si>
  <si>
    <t>КЛЕМАТИС</t>
  </si>
  <si>
    <t>КЛЕМАТИС/CLEMATIS (транспортировка и хранение до посадки при темп. 0+5ºС)</t>
  </si>
  <si>
    <t>Clematis Asao</t>
  </si>
  <si>
    <t>АСАО</t>
  </si>
  <si>
    <t>ASAO</t>
  </si>
  <si>
    <t>ярко-розовый. Н 200см, Обрезка: III, 75см, Цветение: 7-9, Ø 12см</t>
  </si>
  <si>
    <t>Clematis Ashva</t>
  </si>
  <si>
    <t>АШВА</t>
  </si>
  <si>
    <t>ASHVA</t>
  </si>
  <si>
    <t>сиреневый с широкой розовой полосой. Н 150см, Обрезка: III,30см, Цветение: 6-9, Ø 10см</t>
  </si>
  <si>
    <t>Clematis Barbara</t>
  </si>
  <si>
    <t>розовый с переходом в красный. Н 300см, Обрезка: III, 30см, Цветение: 7-9, Ø 12см</t>
  </si>
  <si>
    <t>Clematis Bees Jubilee</t>
  </si>
  <si>
    <t>БИЗ ЮБИЛЕЙ</t>
  </si>
  <si>
    <t>BEES JUBILEE</t>
  </si>
  <si>
    <t>бледно-розовый  с ярко-розовыми полосками. Н 300см, Обрезка: VI, 100см, Цветение: 5-6 / 7-8, Ø 20см</t>
  </si>
  <si>
    <t>Clematis Black Prince</t>
  </si>
  <si>
    <t>БЛЭК ПРИНЦ</t>
  </si>
  <si>
    <t>BLACK PRINCE</t>
  </si>
  <si>
    <t>лилово-бордовый. Н 300см, Обрезка: III,25см, Цветение: 6-8, Ø 6см</t>
  </si>
  <si>
    <t>Clematis Capitaine Thuilleaux</t>
  </si>
  <si>
    <t>КАПИТАН ТУЛЛЁ</t>
  </si>
  <si>
    <t>CAPITAN THUILLEAUX</t>
  </si>
  <si>
    <t>белый, с розовыми полосками. Н 300см, Обрезка: VI, 100см, Цветение: 5-6 / 7-8, Ø 20см</t>
  </si>
  <si>
    <t>Clematis Carnaby</t>
  </si>
  <si>
    <t>светло-розовый с ярко-розовой полосой. Н 200см, Обрезка: VI, 75см, Цветение: 5-6 / 7-8, Ø 18см</t>
  </si>
  <si>
    <t>Clematis Comtesse De Bouchaud</t>
  </si>
  <si>
    <t>КОМТЕСС ДЕ БУШО</t>
  </si>
  <si>
    <t>COMTESSE DE BOUCHAUD</t>
  </si>
  <si>
    <t>лилово-розовый. Н 250см, Обрезка: III, 50см, Цветение: 7-9, Ø 10см</t>
  </si>
  <si>
    <t>Clematis Darius</t>
  </si>
  <si>
    <t>ДАРИУС</t>
  </si>
  <si>
    <t>DARIUS</t>
  </si>
  <si>
    <t>кремово-белый с лиловой звездой и красной серединкой. Н 300см, Обрезка: VI, 100см, Цветение: 5-6 / 7-8, Ø 15см</t>
  </si>
  <si>
    <t>Clematis Dark Eyes</t>
  </si>
  <si>
    <t>ДАРК АЙЗ</t>
  </si>
  <si>
    <t>DARK EYES</t>
  </si>
  <si>
    <t>фиолетово-бордовый, бархатный. Н 200см, Обрезка: III,25см, Цветение: 6-8, Ø 8см</t>
  </si>
  <si>
    <t>Clematis Destiny</t>
  </si>
  <si>
    <t>ДЕСТИНИ</t>
  </si>
  <si>
    <t>DESTINY</t>
  </si>
  <si>
    <t>белый, кончики тычинок -коричневые. Н 180см, Обрезка: VI, 75см, Цветение: 5-6 / 7-8, Ø 10см</t>
  </si>
  <si>
    <t>Clematis Dorothy Walton</t>
  </si>
  <si>
    <t>ДОРОТИ УОЛТОН</t>
  </si>
  <si>
    <t>DOROTHY WALTON</t>
  </si>
  <si>
    <t>сиреневый с красными прожилками. Н 300см, Обрезка: III, 50см, Цветение: 6-9, Ø 12см</t>
  </si>
  <si>
    <t>Clematis Dr Ruppel</t>
  </si>
  <si>
    <t>ДОК. РУППЕЛ</t>
  </si>
  <si>
    <t>DR. RUPPEL</t>
  </si>
  <si>
    <t>розовый с электрически-розовыми полосками. Н 300см, Обрезка: VI, 100см, Цветение: 5-6 / 7-8, Ø 15см</t>
  </si>
  <si>
    <t>Clematis Ernest Markham</t>
  </si>
  <si>
    <t>ЭРНЕСТ МАРКХЕМ</t>
  </si>
  <si>
    <t>ERNEST MARKHAM</t>
  </si>
  <si>
    <t>красный. Н 350см, Обрезка: III, 50см, Цветение: 7-9, Ø 12см</t>
  </si>
  <si>
    <t>Clematis Etoile Nacree</t>
  </si>
  <si>
    <t>ЭТОЛЬ НАКРИ</t>
  </si>
  <si>
    <t>ETOILE NACREE</t>
  </si>
  <si>
    <t>белый с розовым отливом. Н 300см, Обрезка: VI, 100см, Цветение: 5 / 7-9, Ø 15см</t>
  </si>
  <si>
    <t>Clematis Fair Rosamond</t>
  </si>
  <si>
    <t>ФЭЙР РОЗАМОНД</t>
  </si>
  <si>
    <t>FAIR ROSAMOND</t>
  </si>
  <si>
    <t>белый с бледно-розовыми полосами и темно-красными пыльниками, ароматный. Н 200см, Обрезка: VI, 75см, Цветение: 5-6 / 7-8, Ø 15см</t>
  </si>
  <si>
    <t>Clematis General Sikorski</t>
  </si>
  <si>
    <t>ГЕНЕРАЛ СИКОРСКИ</t>
  </si>
  <si>
    <t>GENERAL SIKORSKI</t>
  </si>
  <si>
    <t>фиолетовый Крупные цветки. Н 300см, Обрезка: III, 50см, Цветение: 6-9, Ø 15см</t>
  </si>
  <si>
    <t>Clematis Gipsy Queen</t>
  </si>
  <si>
    <t>ДЖИПСИ КУИН</t>
  </si>
  <si>
    <t>GIPSY QUEEN</t>
  </si>
  <si>
    <t>пурпурно-красный. Н 300см, Обрезка: III, 50см, Цветение: 7-9, Ø 15см</t>
  </si>
  <si>
    <t>Clematis Girenas</t>
  </si>
  <si>
    <t>ДЖИРЕНАС</t>
  </si>
  <si>
    <t>GIRENAS</t>
  </si>
  <si>
    <t>бледно-розовый  с ярко-розовыми полосками,волнистый по краю. Н 300см, Обрезка: III, 30см, Цветение: 7-9, Ø 15см</t>
  </si>
  <si>
    <t>Clematis Guernsey Cream</t>
  </si>
  <si>
    <t>ДЖЕРНСИ КРИМ</t>
  </si>
  <si>
    <t>GUERNSEY CREAM</t>
  </si>
  <si>
    <t>чисто-белый. Н 300см, Обрезка: VI, 100см, Цветение: 6-8, Ø 15см</t>
  </si>
  <si>
    <t>Clematis Hagley Hybrid</t>
  </si>
  <si>
    <t>ХЕЙЛИ ГИБРИД</t>
  </si>
  <si>
    <t>HAGLEY HYBRID</t>
  </si>
  <si>
    <t>палево-розовый с ярко-розовой серединкой. Н 300см, Обрезка: III, 50см, Цветение: 7-9, Ø 12см</t>
  </si>
  <si>
    <t>Clematis Hakuokan</t>
  </si>
  <si>
    <t>ХАКУОКАН</t>
  </si>
  <si>
    <t>HAKUOKAN</t>
  </si>
  <si>
    <t>фиолетовый. Н 250см, Обрезка: VI, 75см, Цветение: 5 / 7-9, Ø 15см</t>
  </si>
  <si>
    <t>Clematis Hania</t>
  </si>
  <si>
    <t>ХАНИЯ</t>
  </si>
  <si>
    <t>HANIA</t>
  </si>
  <si>
    <t>красный с розовой каймой. Н 300см, Обрезка: III, 30см, Цветение: 7-9, Ø 15см</t>
  </si>
  <si>
    <t>Clematis Huvi</t>
  </si>
  <si>
    <t>ГУВИ</t>
  </si>
  <si>
    <t>HUVI</t>
  </si>
  <si>
    <t>пурпурно-фиолетовый. Н 250см, Обрезка: III, 25см, Цветение: 7-9, Ø 10-15см</t>
  </si>
  <si>
    <t>Clematis Hybrida Sieboldii</t>
  </si>
  <si>
    <t>ГИБРИД ЗИБОЛДА</t>
  </si>
  <si>
    <t>HYBRIDA SIEBOLDII</t>
  </si>
  <si>
    <t>голубой с желтой серединкой. Н 350см, Обрезка: VI, 100см, Цветение: 6 / 7-8, Ø 15см</t>
  </si>
  <si>
    <t>Clematis Ivan Olsson</t>
  </si>
  <si>
    <t>ИВАН ОЛССОН</t>
  </si>
  <si>
    <t>IVAN OLSSON</t>
  </si>
  <si>
    <t>белый со светло-голубым отливом. Н 250см, Обрезка: III, 50см, Цветение: 7-9, Ø 14см</t>
  </si>
  <si>
    <t>Clematis Jenny</t>
  </si>
  <si>
    <t>ДЖЕННИ</t>
  </si>
  <si>
    <t>JENNY</t>
  </si>
  <si>
    <t>синий с голубой звездой. Н 300см, Обрезка: III, 25см, Цветение: 7-9, Ø 8см</t>
  </si>
  <si>
    <t>Clematis Julka</t>
  </si>
  <si>
    <t>ЮЛЬКА</t>
  </si>
  <si>
    <t>JULKA</t>
  </si>
  <si>
    <t>бархатно-сиреневый с малиново-красной полосой. Н 300см, Обрезка: VI, 100см, Цветение: 5-6, Ø 10-15см</t>
  </si>
  <si>
    <t>Clematis Kakio</t>
  </si>
  <si>
    <t>КАКИО</t>
  </si>
  <si>
    <t>KAKIO (PINK CHAMPAGNE)</t>
  </si>
  <si>
    <t>тёмно-лиловый край, сиреневая полоса. Н 300см, Обрезка: VI, 100см, Цветение: 5-6/7-9, Ø 15см</t>
  </si>
  <si>
    <t>Clematis Kardinal Wyszynski</t>
  </si>
  <si>
    <t>КАРДИНАЛ ВЫШИНСКИ</t>
  </si>
  <si>
    <t>KARDYNAL WYSZYNSKI</t>
  </si>
  <si>
    <t>насыщенно-красный. Н 300см, Обрезка: III, 50см, Цветение: 7-9, Ø 12см</t>
  </si>
  <si>
    <t>Clematis Lady Betty Balfour</t>
  </si>
  <si>
    <t>ЛЕДИ БЕТТИ БАЛФОР</t>
  </si>
  <si>
    <t>LADY BETTY BALFOUR</t>
  </si>
  <si>
    <t>лиловый. Н 300см, Обрезка: III, 50см, Цветение: 7-9, Ø 15см</t>
  </si>
  <si>
    <t>Clematis Love Jewerly</t>
  </si>
  <si>
    <t>ЛОВ ДЖЕВЕРЛИ</t>
  </si>
  <si>
    <t>LOVE JEWELRY</t>
  </si>
  <si>
    <t>красный с белой каймой. Н 200см, Обрезка: VI, 100см, Цветение: 5-6 / 7, Ø 15см</t>
  </si>
  <si>
    <t>Clematis Lucky Charm</t>
  </si>
  <si>
    <t>ЛАКИ ШАРМ</t>
  </si>
  <si>
    <t>LUCKY CHARM</t>
  </si>
  <si>
    <t>белый снежно-сиреневым напылением и фиолетовым кантом. Н 300см, Обрезка: III, 25см, Цветение: 6-9, Ø 8-10см</t>
  </si>
  <si>
    <t>Clematis Luther Burbank</t>
  </si>
  <si>
    <t>ЛЮТЕР БУРБАНК</t>
  </si>
  <si>
    <t>LUTHER BURBANK</t>
  </si>
  <si>
    <t>Clematis Madame Julia Correvon</t>
  </si>
  <si>
    <t>МАДАМ ДЖУЛИЯ КОРРЕВОН</t>
  </si>
  <si>
    <t>MADAME JULIA CORREVON</t>
  </si>
  <si>
    <t>розово-красный. Н 300см, Обрезка: III, 25см, Цветение: 7-9, Ø 12см</t>
  </si>
  <si>
    <t>Clematis Marmori</t>
  </si>
  <si>
    <t>МАРМОРИ</t>
  </si>
  <si>
    <t>MARMORI</t>
  </si>
  <si>
    <t>лавандовый с сиреневым центром. Н 200см, Обрезка: III, 25см, Цветение: 7-9, Ø 12см</t>
  </si>
  <si>
    <t>Clematis Minister</t>
  </si>
  <si>
    <t>МИНИСТЕР</t>
  </si>
  <si>
    <t>MINISTER</t>
  </si>
  <si>
    <t>сиреневый с розовой тонкой полосой. Н 200см, Обрезка: VI, 100см, Цветение: 5-6/7-8, Ø 12см</t>
  </si>
  <si>
    <t>Clematis Miss Bateman</t>
  </si>
  <si>
    <t>МИСС БЕЙТМАН</t>
  </si>
  <si>
    <t>MISS BATEMAN</t>
  </si>
  <si>
    <t>белый с красными тычинками. Н 200см, Обрезка: VI, 75см, Цветение: 5-6 / 7-9, Ø 12см</t>
  </si>
  <si>
    <t>Clematis Mrs N Thompson</t>
  </si>
  <si>
    <t>МИССИС Н. ТОМПСОН</t>
  </si>
  <si>
    <t>MRS N. THOMPSON</t>
  </si>
  <si>
    <t>лиловый с красной звездой. Н 250см, Обрезка: VI, 100см, Цветение: 5-6,7-8, Ø 15см</t>
  </si>
  <si>
    <t>Clematis Nelly Moser</t>
  </si>
  <si>
    <t>НЕЛЛИ МОЗЕР</t>
  </si>
  <si>
    <t>NELLY MOSER</t>
  </si>
  <si>
    <t>белый, с ярко-розовой звездой. Н 300см, Обрезка: VI, 100см, Цветение: 5-6 / 7-9, Ø 15см</t>
  </si>
  <si>
    <t>Clematis Niobe</t>
  </si>
  <si>
    <t>НИОБЕ</t>
  </si>
  <si>
    <t>NIOBE</t>
  </si>
  <si>
    <t>бархатно-красный. Н 300см, Обрезка: III, 50см, Цветение: 6-9, Ø 14см</t>
  </si>
  <si>
    <t>Clematis Pink Fantasy</t>
  </si>
  <si>
    <t>ПИНК ФЭНТЕЗИ</t>
  </si>
  <si>
    <t>PINK FANTASY</t>
  </si>
  <si>
    <t>нежно-розовый. Н 200см, Обрезка: III, 50см, Цветение: 6-8, Ø 12см</t>
  </si>
  <si>
    <t>Clematis Rahvarinne</t>
  </si>
  <si>
    <t>РАХВАРИН</t>
  </si>
  <si>
    <t>RAHVARINNE</t>
  </si>
  <si>
    <t>лилово-красный. Н 150см, Обрезка: III, 25см, Цветение: 7-8, Ø 15см</t>
  </si>
  <si>
    <t>Clematis Red Pearl</t>
  </si>
  <si>
    <t>РЕД ПЕРЛ</t>
  </si>
  <si>
    <t>RED PEARL</t>
  </si>
  <si>
    <t>ярко-розовый с сиреневым краем и жёлтым центром. Н 250см, Обрезка: VI, 75см, Цветение: 5 / 7-9, Ø 15см</t>
  </si>
  <si>
    <t>Clematis Rouge Cardinal</t>
  </si>
  <si>
    <t>РУЖ КАРДИНАЛ</t>
  </si>
  <si>
    <t>ROUGE CARDINAL</t>
  </si>
  <si>
    <t>ярко-красный. Н 300см, Обрезка: III, 50см, Цветение: 7-9, Ø 10см</t>
  </si>
  <si>
    <t>Clematis Sealand Gem 1</t>
  </si>
  <si>
    <t>СИЛЭНД ДЖЕМ</t>
  </si>
  <si>
    <t>SEALAND GEM</t>
  </si>
  <si>
    <t>перламутрово-розовый с красной звездой. Н 300см, Обрезка: III, 50см, Цветение: 6-9, Ø 15см</t>
  </si>
  <si>
    <t>Clematis Snow Queen</t>
  </si>
  <si>
    <t>СНОУ КУИН</t>
  </si>
  <si>
    <t>SNOW QUEEN</t>
  </si>
  <si>
    <t>белый с нежно-розовым отливом тычинки бордовые. Н 250см, Обрезка: VI, 100см, Цветение: 5-6/8, Ø 15см</t>
  </si>
  <si>
    <t>Clematis Star Of India</t>
  </si>
  <si>
    <t>СТАР ОФ ИНДИЯ</t>
  </si>
  <si>
    <t>STAR OF INDIA</t>
  </si>
  <si>
    <t>лиловый, с пурпурной звездой. Н 300см, Обрезка: III, 50см, Цветение: 7-9, Ø 10см</t>
  </si>
  <si>
    <t>Clematis Stasik</t>
  </si>
  <si>
    <t>СТАСИК</t>
  </si>
  <si>
    <t>STASIK</t>
  </si>
  <si>
    <t>тёмно-лиловый, бархатный тычинки в центре белые. Н 200см, Обрезка: III-IV, 25см, Цветение: 7-8, Ø 10см</t>
  </si>
  <si>
    <t>Clematis Sunset</t>
  </si>
  <si>
    <t>САНСЕТ</t>
  </si>
  <si>
    <t>SUNSET</t>
  </si>
  <si>
    <t>красный с желтыми тычинками. Н 300см, Обрезка: III, 50см, Цветение: 7-9, Ø 15см</t>
  </si>
  <si>
    <t>СУПЕР НОВА</t>
  </si>
  <si>
    <t>SUPER NOVA</t>
  </si>
  <si>
    <t>Clematis Tartu</t>
  </si>
  <si>
    <t>ТАРТУ</t>
  </si>
  <si>
    <t>TARTU</t>
  </si>
  <si>
    <t>нежно-сиренево-голубой с кремовыми тычинками. Н 180см, Обрезка: VI, 75см, Цветение: 5-6 / 8-9, Ø 15см</t>
  </si>
  <si>
    <t>Clematis Tudor</t>
  </si>
  <si>
    <t>ТЮДОР</t>
  </si>
  <si>
    <t>TUDOR</t>
  </si>
  <si>
    <t>сиреневые с яркими розовыми полосами. Н 150см, Обрезка: VI, 50см, Цветение: 5-6,7-8, Ø 8-12см</t>
  </si>
  <si>
    <t>Clematis Venosa Violacea</t>
  </si>
  <si>
    <t>ВЕНОЗА ВИОЛАЦЕА</t>
  </si>
  <si>
    <t>VENOSA VIOLACEA</t>
  </si>
  <si>
    <t>все лето меняет цвет. От бархатно-фиолетового с белой полосой по центру до мягко-пурпурного с фиолетовыми прожилцами. Н 350см, Обрезка: III, 25см, Цветение: 7-9, Ø 16см</t>
  </si>
  <si>
    <t>Clematis Ville De Lyon</t>
  </si>
  <si>
    <t>ВИЛЬ ДЕ ЛИОН</t>
  </si>
  <si>
    <t>VILLE DE LYON</t>
  </si>
  <si>
    <t>электрически-розовый, с желтыми тычинками. Н 300см, Обрезка: III, 50см, Цветение: 7-9, Ø 10см</t>
  </si>
  <si>
    <t>Clematis Vino</t>
  </si>
  <si>
    <t>ВИНО</t>
  </si>
  <si>
    <t>VINO</t>
  </si>
  <si>
    <t>лиловый. Н 200см, Обрезка: VI, 100см, Цветение: 5-6/7, Ø 17см</t>
  </si>
  <si>
    <t>Clematis Viola</t>
  </si>
  <si>
    <t>ВИОЛА</t>
  </si>
  <si>
    <t>VIOLA</t>
  </si>
  <si>
    <t>бархатно-синий. Н 300см, Обрезка: III, 50см, Цветение: 7-9, Ø 10см</t>
  </si>
  <si>
    <t>Clematis Voluceau</t>
  </si>
  <si>
    <t>ВОЛЮЦЕЯ</t>
  </si>
  <si>
    <t>VOLUCEAU</t>
  </si>
  <si>
    <t>фиолетово-лиловый. Н 200см, Обрезка: VI,100см, Цветение: 5-6, 7-8 (менее активно), Ø 8-10см</t>
  </si>
  <si>
    <t>Clematis Westerplatte</t>
  </si>
  <si>
    <t>ВЕСТЕРПЛАТТЕ</t>
  </si>
  <si>
    <t>WESTERPLATTE</t>
  </si>
  <si>
    <t>пунцово-красный. Н 200см, Обрезка: III, 50см, Цветение: 7-9, Ø 15см</t>
  </si>
  <si>
    <t>Clematis William Kennett</t>
  </si>
  <si>
    <t>УИЛЬЯМ КЕННЕТ</t>
  </si>
  <si>
    <t>WILLIAM KENNETT</t>
  </si>
  <si>
    <t>светло-голубой. Н 300см, Обрезка: VI, 100см, Цветение: 6 / 7-8, Ø 16см</t>
  </si>
  <si>
    <t>Clematis Xerxes</t>
  </si>
  <si>
    <t>КСЕРКС</t>
  </si>
  <si>
    <t>XERXES</t>
  </si>
  <si>
    <t>нежно-фиолетовый. Н 300см, Обрезка: VI, 100см, Цветение: 6 / 7-8, Ø 12см</t>
  </si>
  <si>
    <t>Clematis Yukikomachi</t>
  </si>
  <si>
    <t>ЮКИКОМАЧИ</t>
  </si>
  <si>
    <t>YUKIKOMACHI</t>
  </si>
  <si>
    <t>по краю лепестков широкое светло-сиреневое напыление, в центре лепестка светлая полоса, тычинки светло-жёлтые. Н 200см, Обрезка: VI, 100см, Цветение: 5-6 / 8-9, Ø 15см</t>
  </si>
  <si>
    <t>КЛЕМАТИСЫ МАХРОВЫЕ /CLEMATIS (транспортировка и хранение до посадки при темп. 0+5ºС)</t>
  </si>
  <si>
    <t>Clematis Beauty of Worcester</t>
  </si>
  <si>
    <t>БЬЮТИ ОФ УОРЧЕСТЕР</t>
  </si>
  <si>
    <t>BEAUTY OF WORCESTER</t>
  </si>
  <si>
    <t>МАХРОВЫЙ, сиреневый. Н 300см, Обрезка: VI,100см, Цветение: 6 / 7-8, Ø 15см</t>
  </si>
  <si>
    <t>Clematis Dancing King</t>
  </si>
  <si>
    <t>ДАНСИНГ КИНГ</t>
  </si>
  <si>
    <t>DANCING KING</t>
  </si>
  <si>
    <t>МАХРОВЫЙ светло-голубой. Н 150см, Обрезка: VI, 75см, Цветение: 5 / 7-9, Ø 15см</t>
  </si>
  <si>
    <t>Clematis Dannys Double 1</t>
  </si>
  <si>
    <t>ДЕННИЗ ДАБЛ</t>
  </si>
  <si>
    <t>DENNY'S DOUBLE</t>
  </si>
  <si>
    <t>МАХРОВЫЙ, светло-сиренево-голубой, лепестки снизу с широкой белой полосой. Н 200см, Обрезка: VI, 100см, Цветение: 5-6 / 9, Ø 8см</t>
  </si>
  <si>
    <t>Clematis Dorothy Tolver 1</t>
  </si>
  <si>
    <t>ДОРОТИ ТОЛВЕР</t>
  </si>
  <si>
    <t>DOROTHY TOLVER</t>
  </si>
  <si>
    <t>ПОЛУМАХРОВЫЙ, большие лилово-розовые цветы с желтыми тычинками. Ранние цветы иногда полумахровые. Н 350см, Обрезка: III, 50см, Цветение: 6-9, Ø 15-17см</t>
  </si>
  <si>
    <t>Clematis Duchess of Edinburgh</t>
  </si>
  <si>
    <t>ДЮШЕС ЭДИНБУРГА</t>
  </si>
  <si>
    <t>DUCHESS OF EDINBURGH</t>
  </si>
  <si>
    <t>МАХРОВЫЙ, белый. Н 300см, Обрезка: VI, 100см, Цветение: 5-6 / 8, Ø 15см</t>
  </si>
  <si>
    <t>Clematis Kaen</t>
  </si>
  <si>
    <t>КАЕН</t>
  </si>
  <si>
    <t>KAEN</t>
  </si>
  <si>
    <t>МАХРОВЫЙ, темно-розовые цветы с зелеными крапинками по центру лепестков. Н 250см, Обрезка: VI, 100см, Цветение: 5-6,7-9, Ø 15см</t>
  </si>
  <si>
    <t>Clematis Kathleen Dunford</t>
  </si>
  <si>
    <t>КЕТЛИН ДАНФОРД</t>
  </si>
  <si>
    <t>KATHLEEN DUNFORD</t>
  </si>
  <si>
    <t>ПОЛУМАХРОВЫЙ сиренево-розовый с красной звездой. Н 300см, Обрезка: VI, 75см, Цветение: 6 / 7-8, Ø 12см</t>
  </si>
  <si>
    <t>Clematis Kiri Te Kanava</t>
  </si>
  <si>
    <t>КИРИ ТЕ КАНАВА</t>
  </si>
  <si>
    <t>KIRI TE KANAWA</t>
  </si>
  <si>
    <t>МАХРОВЫЙ, фиолетовый. Н 250см, Обрезка: VI, 100см, Цветение: 6 / 7-8, Ø 10см</t>
  </si>
  <si>
    <t>Clematis Little Mermaid</t>
  </si>
  <si>
    <t>ЛИТТЛ МЕРМЕЙД</t>
  </si>
  <si>
    <t>LITTLE MERMAID</t>
  </si>
  <si>
    <t>ПОЛУМАХРОВЫЙ, светло-коралловый . Н 200см, Обрезка: VI, 100см, Цветение: 5-6/ 7-8, Ø 12см</t>
  </si>
  <si>
    <t>Clematis Louise Rowe</t>
  </si>
  <si>
    <t>ЛУИЗ РОУ</t>
  </si>
  <si>
    <t>LOUISE ROWE</t>
  </si>
  <si>
    <t>ПОЛУМАХРОВЫЙ белый с розовым отливом. Н 250см, Обрезка: VI, 75см, Цветение: 6 / 7-9, Ø 15см</t>
  </si>
  <si>
    <t>Clematis Maria Louisa</t>
  </si>
  <si>
    <t>МАРИЯ ЛУИЗА</t>
  </si>
  <si>
    <t>MARIA LOUISE</t>
  </si>
  <si>
    <t>МАХРОВЫЙ (через 2 года) фиолетовый. Н 200см, Обрезка: VI, 75см, Цветение: 6/7-8, Ø 12см</t>
  </si>
  <si>
    <t>Clematis Mrs George Jackman</t>
  </si>
  <si>
    <t>МИССИС ДЖОРДЖ ДЖЭКМАНН</t>
  </si>
  <si>
    <t>MRS GEORGE JACKMAN</t>
  </si>
  <si>
    <t>ПОЛУМАХРОВЫЙ белый. Н 200см, Обрезка: VI, 100см, Цветение: 6/7-8, Ø 15см</t>
  </si>
  <si>
    <t>Clematis Mrs Spencer Castle</t>
  </si>
  <si>
    <t>МИССИС СПЕНСЕР КАСТЛ</t>
  </si>
  <si>
    <t>MRS. SPENCER CASTLE</t>
  </si>
  <si>
    <t>ПОЛУМАХРОВЫЙ светло-сиреневый. Н 250см, Обрезка: III, 50см, Цветение: 6-7, Ø 15см</t>
  </si>
  <si>
    <t>Clematis Multi Blue</t>
  </si>
  <si>
    <t>МУЛЬТИ БЛЮ</t>
  </si>
  <si>
    <t>MULTI BLUE</t>
  </si>
  <si>
    <t>МАХРОВЫЙ фиолетовый. Н 250см, Обрезка: III, 50см, Цветение: 6-9, Ø 12см</t>
  </si>
  <si>
    <t>Clematis Paola 1</t>
  </si>
  <si>
    <t>ПАОЛА</t>
  </si>
  <si>
    <t>PAOLA</t>
  </si>
  <si>
    <t>МАХРОВЫЙ, ярко-сиреневые с палево-сиреневыми оттенками, до сиренево-розового в дальнейшем. Н 200см, Обрезка: VI, 100см, Цветение: 6, 7-9, Ø 8-12см</t>
  </si>
  <si>
    <t>Clematis Piilu</t>
  </si>
  <si>
    <t>ПИИЛУ</t>
  </si>
  <si>
    <t>PIILU</t>
  </si>
  <si>
    <t>МАХРОВЫЙ (взрослый), розовый с красной звездой. Н 200см, Обрезка: VI, 75см, Цветение: 5-6 / 7-9, Ø 12см</t>
  </si>
  <si>
    <t>Clematis Proteus</t>
  </si>
  <si>
    <t>ПРОТЕУС</t>
  </si>
  <si>
    <t>PROTEUS</t>
  </si>
  <si>
    <t>МАХРОВЫЙ, нежно-сиреневый. Н 200см, Обрезка: VI, 75см, Цветение: 6 / 7-8, Ø 15см</t>
  </si>
  <si>
    <t>Clematis Purpurea Plena Elegans</t>
  </si>
  <si>
    <t>ПУРПУРЕА ПЛЕНА ЭЛЕГАНС</t>
  </si>
  <si>
    <t>PURPUREA PLENA ELEGANS</t>
  </si>
  <si>
    <t>МАХРОВЫЙ малиновый. Н 300см, Обрезка: III, 25см, Цветение: 7-9, Ø 9см</t>
  </si>
  <si>
    <t>Clematis Rajamuffin</t>
  </si>
  <si>
    <t>РАДЖАМАФФИН</t>
  </si>
  <si>
    <t>RAGAMUFFIN</t>
  </si>
  <si>
    <t>МАХРОВЫЙ светло-сиреневый с красной звездой. Н 300см, Обрезка: VI, 100см, Цветение: 6 / 7-8, Ø 14см</t>
  </si>
  <si>
    <t>Clematis Royalty</t>
  </si>
  <si>
    <t>РОЯЛТИ</t>
  </si>
  <si>
    <t>ROYALTY</t>
  </si>
  <si>
    <t>ПОЛУМАХРОВЫЙ фиолетовый. Н 250см, Обрезка: VI, 100см, Цветение: 6 / 7-8, Ø 15см</t>
  </si>
  <si>
    <t>Clematis Sylvia Denny</t>
  </si>
  <si>
    <t>СИЛЬВИЯ ДЕННИ</t>
  </si>
  <si>
    <t>SYLVIA DENNY</t>
  </si>
  <si>
    <t>МАХРОВЫЙ белый. Н 250см, Обрезка: VI, 100см, Цветение: 6 / 7-8, Ø 12см</t>
  </si>
  <si>
    <t>Clematis Thyrislund</t>
  </si>
  <si>
    <t>ТИРИСЛУНД</t>
  </si>
  <si>
    <t>THYRISLUND</t>
  </si>
  <si>
    <t>ПОЛУМАХРОВЫЙ светло-сиреневый. Н 300см, Обрезка: VI, 100см, Цветение: 5 / 7-8, Ø 12см</t>
  </si>
  <si>
    <t>Clematis Veronicas Choice</t>
  </si>
  <si>
    <t>ВЕРОНИКА ЧОИС</t>
  </si>
  <si>
    <t>VERONICA'S CHOICE</t>
  </si>
  <si>
    <t>МАХРОВЫЙ, белый, с сиреневым оттенком. Н 200см, Обрезка: VI, 75см, Цветение: 6/7-8, Ø 15см</t>
  </si>
  <si>
    <t>Clematis Violet Elizabeth</t>
  </si>
  <si>
    <t>ВИОЛЕТ ЭЛИЗАБЕТ</t>
  </si>
  <si>
    <t>VIOLET ELIZABETH</t>
  </si>
  <si>
    <t>ПОЛУМАХРОВЫЙ жемчужный с нежно-розовым отливом. Н 300см, Обрезка: VII, 100см, Цветение: 6/7-8, Ø 15см</t>
  </si>
  <si>
    <t>Clematis Vyvyan Pennel</t>
  </si>
  <si>
    <t>ВИВИАН ПЕННЕЛ</t>
  </si>
  <si>
    <t>VYVYAN PENNELL</t>
  </si>
  <si>
    <t>МАХРОВЫЙ, светло-сиреневый. Н 250см, Обрезка: VI, 100см, Цветение: 6 / 7-8, Ø 15см</t>
  </si>
  <si>
    <t>Clematis Yukiokoshi</t>
  </si>
  <si>
    <t>ЮКИОКОШИ</t>
  </si>
  <si>
    <t>YUKIOKOSHI</t>
  </si>
  <si>
    <t>МАХРОВЫЙ кремово-белый. Н 300см, Обрезка: VI, 100см, Цветение: 5-6, Ø 12см</t>
  </si>
  <si>
    <t>Clematis Yvette Houry</t>
  </si>
  <si>
    <t>ИВЕТТА ХАУРИ</t>
  </si>
  <si>
    <t>YVETTE HOURY</t>
  </si>
  <si>
    <t>МАХРОВЫЙ  Очень большие бледно-голубые махровые цветки в конце весны. Н 300см, Обрезка: VI, 100см, Цветение: 5-6,8, Ø 12-15см</t>
  </si>
  <si>
    <t>АСТИЛЬБА</t>
  </si>
  <si>
    <t>ASTILBE / АСТИЛЬБА (транспортировка и хранение до посадки при темп. 0+5ºС)</t>
  </si>
  <si>
    <t>Astilbe Amerika</t>
  </si>
  <si>
    <t>ярко-розовый, 60см</t>
  </si>
  <si>
    <t>Astilbe Amethyst</t>
  </si>
  <si>
    <t>АМЕТИСТ</t>
  </si>
  <si>
    <t>AMETHYST</t>
  </si>
  <si>
    <t>сиренево-розовый, 75см</t>
  </si>
  <si>
    <t>Astilbe Anita Pfeifer</t>
  </si>
  <si>
    <t>АНИТА ПФАЙФЕР</t>
  </si>
  <si>
    <t>ANITA PFEIFER</t>
  </si>
  <si>
    <t>алый, 45см</t>
  </si>
  <si>
    <t>Astilbe Bonn</t>
  </si>
  <si>
    <t>БОНН</t>
  </si>
  <si>
    <t>BONN</t>
  </si>
  <si>
    <t>насыщенно-карминно-розовый, 45см</t>
  </si>
  <si>
    <t>Astilbe Bremen</t>
  </si>
  <si>
    <t>БРЕМЕН</t>
  </si>
  <si>
    <t>BREMEN</t>
  </si>
  <si>
    <t>ярко-розовый, 45см</t>
  </si>
  <si>
    <t>Astilbe Bronzelaub</t>
  </si>
  <si>
    <t>БРОНЗЛАУБ</t>
  </si>
  <si>
    <t>BRONZELAUB</t>
  </si>
  <si>
    <t>розовато-кремовый, красные стебли, литсва с бронзовым отливом, 50см</t>
  </si>
  <si>
    <t>Astilbe Bumalda</t>
  </si>
  <si>
    <t>БУМАЛДА</t>
  </si>
  <si>
    <t>BUMALDA</t>
  </si>
  <si>
    <t>перламутрово-белый с розоватым отливом, 40см</t>
  </si>
  <si>
    <t>Astilbe Deutschland</t>
  </si>
  <si>
    <t>ДОЙЧЛЕНД</t>
  </si>
  <si>
    <t>DEUTSCHLAND</t>
  </si>
  <si>
    <t>белый, 90см</t>
  </si>
  <si>
    <t>Astilbe Diamant</t>
  </si>
  <si>
    <t>ДИАМАНТ</t>
  </si>
  <si>
    <t>DIAMANT</t>
  </si>
  <si>
    <t>Astilbe Fanal</t>
  </si>
  <si>
    <t>ФАНАЛ</t>
  </si>
  <si>
    <t>FANAL</t>
  </si>
  <si>
    <t>карминно-красный, 50см</t>
  </si>
  <si>
    <t>Astilbe Gladstone</t>
  </si>
  <si>
    <t>ГЛЭДСТОУН</t>
  </si>
  <si>
    <t>GLADSTONE</t>
  </si>
  <si>
    <t>кремовый, 50см</t>
  </si>
  <si>
    <t>Astilbe Gloria Purpurea</t>
  </si>
  <si>
    <t>ГЛОРИЯ ПУРПУРЕЯ</t>
  </si>
  <si>
    <t>GLORIA PURPUREA</t>
  </si>
  <si>
    <t>лилово-розовый, 75см</t>
  </si>
  <si>
    <t>Astilbe Glut</t>
  </si>
  <si>
    <t>ГЛОУ</t>
  </si>
  <si>
    <t>GLUT</t>
  </si>
  <si>
    <t>рубиновый, 70см</t>
  </si>
  <si>
    <t>Astilbe Hyazinth</t>
  </si>
  <si>
    <t>ГИАЦИНТ</t>
  </si>
  <si>
    <t>HYACINTH</t>
  </si>
  <si>
    <t>розовый90см</t>
  </si>
  <si>
    <t>Astilbe Koln</t>
  </si>
  <si>
    <t>КЁЛЬН</t>
  </si>
  <si>
    <t>KOLN</t>
  </si>
  <si>
    <t>Astilbe Mainz</t>
  </si>
  <si>
    <t>МАЙНЦ</t>
  </si>
  <si>
    <t>MAINZ</t>
  </si>
  <si>
    <t>кораллово-розовый, 45см</t>
  </si>
  <si>
    <t>Astilbe Mighty Chocolate Cherry 1</t>
  </si>
  <si>
    <t>МАЙТИ ЧОКОЛЕЙТ ЧЕРРИ</t>
  </si>
  <si>
    <t>MIGHTY CHOCOLATE CHERRY</t>
  </si>
  <si>
    <t>Очень пышные и высокие бархатно-красные соцветия, мощная темно-зеленая листва и шоколадно-коричневая, красноватая листва. После срезки цветет повторно. Высота до 120см!!!</t>
  </si>
  <si>
    <t>Astilbe Peach Blossom</t>
  </si>
  <si>
    <t>ПИЧ БЛОССОМ</t>
  </si>
  <si>
    <t>PEACH BLOSSOM</t>
  </si>
  <si>
    <t>лососёво-розовый, 50см</t>
  </si>
  <si>
    <t>Astilbe Queen Of Holland</t>
  </si>
  <si>
    <t>КУИН ОФ ХОЛЛАНД</t>
  </si>
  <si>
    <t>QUEEN OF HOLLAND</t>
  </si>
  <si>
    <t>белый,50см</t>
  </si>
  <si>
    <t>Astilbe Radius</t>
  </si>
  <si>
    <t>СЕСТРА ТЕРЕЗА</t>
  </si>
  <si>
    <t>SISTER THERESE</t>
  </si>
  <si>
    <t>светло-розовый, 70см</t>
  </si>
  <si>
    <t>Astilbe Vesuvius</t>
  </si>
  <si>
    <t>ВАЙС ГЛОРИЯ</t>
  </si>
  <si>
    <t>WEISSE GLORIA</t>
  </si>
  <si>
    <t>кремово-белый, 60см</t>
  </si>
  <si>
    <t>ЮНИК УАЙТ</t>
  </si>
  <si>
    <t>Dianthus Show Girl</t>
  </si>
  <si>
    <t>Dianthus Sugar Plum</t>
  </si>
  <si>
    <t>ГЕЙХЕРА и ГЕЙХЕРЕЛЛА</t>
  </si>
  <si>
    <t>HEUCHERA / ГЕЙХЕРА (транспортировка и хранение до посадки при темп. 0+5ºС)</t>
  </si>
  <si>
    <t>ГЕЙХЕРА</t>
  </si>
  <si>
    <t>Heuchera Jade Gloss</t>
  </si>
  <si>
    <t>Heuchera Mars</t>
  </si>
  <si>
    <t>МАРВЕЛОУС МАРБЛ</t>
  </si>
  <si>
    <t>MARVELOUS MARBLE</t>
  </si>
  <si>
    <t>фиолетовый весной превращается в темно-зеленый в течение сезона, с прожилками и серебристыми пятнами. Н-до30см, Ш-45см</t>
  </si>
  <si>
    <t>Heuchera Melting Fire</t>
  </si>
  <si>
    <t>МЕЛТИНГ ФАЙЕР</t>
  </si>
  <si>
    <t>MELTING FIRE</t>
  </si>
  <si>
    <t>ярко-малиновый весной, темно-бордовым красным летом, оттенки фиолетового осенью</t>
  </si>
  <si>
    <t>ПЭЛАС ПУРПЛ</t>
  </si>
  <si>
    <t>PALACE PURPLE</t>
  </si>
  <si>
    <t>красная листва с бледно-жёлтыми цветками</t>
  </si>
  <si>
    <t>Geranium phaeum Springtime</t>
  </si>
  <si>
    <t>Geranium sanguineum Striatum</t>
  </si>
  <si>
    <t>Iris germanica Blushes</t>
  </si>
  <si>
    <t>Iris germanica Fort Apache</t>
  </si>
  <si>
    <t>Iris germanica Heartstring Strummer</t>
  </si>
  <si>
    <t>Iris germanica Virginia Agnes</t>
  </si>
  <si>
    <t>Iris germanica Windsor Rose</t>
  </si>
  <si>
    <t>ВИНДЗОР РОУЗ</t>
  </si>
  <si>
    <t>WINDSOR ROSE</t>
  </si>
  <si>
    <t>Iris sibirica Banish Misfortune</t>
  </si>
  <si>
    <t>Iris ensata August Emperor</t>
  </si>
  <si>
    <t>АУГУСТ ЭМПЕРОР</t>
  </si>
  <si>
    <t>AUGUST EMPEROR</t>
  </si>
  <si>
    <t>лиловый с сине-жёлтым центром</t>
  </si>
  <si>
    <t>Iris ensata Eileen's Dream</t>
  </si>
  <si>
    <t>Iris ensata Freckled Geisha</t>
  </si>
  <si>
    <t>ФРЕКЛД ГЕЙША</t>
  </si>
  <si>
    <t>FRECKLED GEISHA</t>
  </si>
  <si>
    <t>ГОФРИР. Белый с сиреневым напылением и тонкой каймой</t>
  </si>
  <si>
    <t>Iris ensata Kogesho</t>
  </si>
  <si>
    <t>КОГЕШО</t>
  </si>
  <si>
    <t>KOGESHO</t>
  </si>
  <si>
    <t xml:space="preserve">белый с розовым центром и жёлтыми мазками </t>
  </si>
  <si>
    <t>Iris ensata Nessa-No-Mai</t>
  </si>
  <si>
    <t>НЕССА НО МАИ</t>
  </si>
  <si>
    <t>NESSA NO MAI</t>
  </si>
  <si>
    <t>лиловый с белым центром и жёлтыми мазками</t>
  </si>
  <si>
    <t>Iris pumila Red Heart</t>
  </si>
  <si>
    <t>ЛИЛЕЙНИК</t>
  </si>
  <si>
    <t>HEMEROCALLIS / ЛИЛЕЙНИК (транспортировка и хранение до посадки при темп. 0+5ºС)</t>
  </si>
  <si>
    <t>Hemerocallis Bestseller</t>
  </si>
  <si>
    <t>Hemerocallis Big Time Happy</t>
  </si>
  <si>
    <t>БИГ ТАЙМ ХЭППИ</t>
  </si>
  <si>
    <t>BIG TIME HAPPY</t>
  </si>
  <si>
    <t>ярко-желтый/ Н-55см,ᴓ 12см, цветение 7-8</t>
  </si>
  <si>
    <t>БЛЮ ШИН</t>
  </si>
  <si>
    <t>BLUE SHEEN</t>
  </si>
  <si>
    <t>сиреневый с желтым горлом и белыми полосами по центру, лёгкое гофре по краю / Н 50см, Ø 10см, цветение: 7-8</t>
  </si>
  <si>
    <t>Hemerocallis Calico Jack</t>
  </si>
  <si>
    <t>КЕТРИН ВУДБЕРИ</t>
  </si>
  <si>
    <t>CATHERINE WOODBURY</t>
  </si>
  <si>
    <t>нежно-сиреневый с зеленоватым горлом / Н 100см, Ø 15см, цветение: 7-8</t>
  </si>
  <si>
    <t>Hemerocallis Celebration of Angels</t>
  </si>
  <si>
    <t>Hemerocallis Cheese And Wine</t>
  </si>
  <si>
    <t>ЧИКАГО АПАЧИ</t>
  </si>
  <si>
    <t>CHICAGO APACHE</t>
  </si>
  <si>
    <t>винно-красный с жёлтым центром / Н 70см, Ø 17см, цветение: 7-8</t>
  </si>
  <si>
    <t>ЧИКАГО ХЕЙЛУМ</t>
  </si>
  <si>
    <t>CHICAGO HEIRLOOM</t>
  </si>
  <si>
    <t>розовый с красным пятном и жёлтым горлом / Н 60см, Ø 14см, цветение: 6-8</t>
  </si>
  <si>
    <t>КОСМОПОЛИТАН</t>
  </si>
  <si>
    <t>COSMOPOLITAN</t>
  </si>
  <si>
    <t>Hemerocallis Mike Reed</t>
  </si>
  <si>
    <t>Hemerocallis Moonlit Masquerade</t>
  </si>
  <si>
    <t>МУНЛАЙТ МАСКАРАД</t>
  </si>
  <si>
    <t>MOONLIT MASQUERADE</t>
  </si>
  <si>
    <t>кремово-жёлтый с пурпурным пятном / Н 65см, Ø 14см, цветение: 6-7,9</t>
  </si>
  <si>
    <t>НАЙТ БЕКОН</t>
  </si>
  <si>
    <t>NIGHT BEACON</t>
  </si>
  <si>
    <t>винно-красный с широким желтым горлом / Цветет больше 16 часов / Н 70см, Ø 10см, цветение: 6-7,9</t>
  </si>
  <si>
    <t>Hemerocallis Nowhere To Hide</t>
  </si>
  <si>
    <t>Hemerocallis On And On</t>
  </si>
  <si>
    <t>ОРАНДЖ НАССАУ</t>
  </si>
  <si>
    <t>ORANGE NASSAU</t>
  </si>
  <si>
    <t>ГОФРИР. тёмно-жёлтый / Н 55см, Ø 14см, цветение: 7,9</t>
  </si>
  <si>
    <t>ОРХИД КЭНДИ</t>
  </si>
  <si>
    <t>ORCHID CANDY</t>
  </si>
  <si>
    <t>ГОФРИР, розовато-кремовый с винным пятном и зелёным центром / Н 60см, Ø 12см, цветение: 6-7,9</t>
  </si>
  <si>
    <t>Hemerocallis Tropical Surprise</t>
  </si>
  <si>
    <t>Hemerocallis Villa Vanilla</t>
  </si>
  <si>
    <t>Hemerocallis White Temptation</t>
  </si>
  <si>
    <t>Hemerocallis Wineberry Candy</t>
  </si>
  <si>
    <t>ХОСТА</t>
  </si>
  <si>
    <t>HOSTA / ХОСТА (транспортировка и хранение до посадки при темп. 0+5ºС)</t>
  </si>
  <si>
    <t>АБИКУА ДРИНКИНГ ГАУРД</t>
  </si>
  <si>
    <t>ABIQUA DRINKING GOURD</t>
  </si>
  <si>
    <t xml:space="preserve">морщинистые чашевидные листья серо-голубого цвета, Н-60см, Ø 115см, </t>
  </si>
  <si>
    <t>1 n</t>
  </si>
  <si>
    <t>Hosta Abiqua Moonbeam</t>
  </si>
  <si>
    <t>АБИКВА МУНБИМ</t>
  </si>
  <si>
    <t>ABIQUA MOONBEAM</t>
  </si>
  <si>
    <t>малахитово-зелёный с салатовой каймой, Н-40см, Ø 80см, лист 18х16см</t>
  </si>
  <si>
    <t>Hosta Alex Summers</t>
  </si>
  <si>
    <t>Hosta Alvatine Taylor</t>
  </si>
  <si>
    <t>АЛВАТИН ТЕЙЛОР</t>
  </si>
  <si>
    <t>ALVATINE TAYLOR</t>
  </si>
  <si>
    <t>темно-зеленый центр, желтая кайма, Н-75см, Ø120см, лист 25х20см</t>
  </si>
  <si>
    <t>Hosta Amazone</t>
  </si>
  <si>
    <t>Hosta American Halo</t>
  </si>
  <si>
    <t>АМЕРИКАН ХАЛО</t>
  </si>
  <si>
    <t>AMERICAN HALO</t>
  </si>
  <si>
    <t>крупная, морщинистые голубые листья, белая широкая кайма, Н-60, Ø 150см, лист 35х25см</t>
  </si>
  <si>
    <t>Hosta Ann Kulpa</t>
  </si>
  <si>
    <t>Hosta Anne</t>
  </si>
  <si>
    <t>АННЕ</t>
  </si>
  <si>
    <t>ANNE</t>
  </si>
  <si>
    <t>округлый изумрудный лист с широкой желтой каймой , Н-60см</t>
  </si>
  <si>
    <t>Hosta Antioch</t>
  </si>
  <si>
    <t>АНТИОХ</t>
  </si>
  <si>
    <t>ANTIOCH</t>
  </si>
  <si>
    <t>темно-зеленый перистый центр, широкая белая кайма, Н-55см, Ø 75см</t>
  </si>
  <si>
    <t>Hosta Atlantis</t>
  </si>
  <si>
    <t>АТЛАНТИС</t>
  </si>
  <si>
    <t>ATLANTIS</t>
  </si>
  <si>
    <t>сизый центр, светло-салатовая широкая кайма, крупная 60см высотой</t>
  </si>
  <si>
    <t>Hosta August Moon</t>
  </si>
  <si>
    <t>АУГУСТ МУН</t>
  </si>
  <si>
    <t>AUGUST MOON</t>
  </si>
  <si>
    <t>зеленовато-желтый, Н-50см,Ø 80см</t>
  </si>
  <si>
    <t>Hosta Austin Dickinson</t>
  </si>
  <si>
    <t>ОСТИН ДИКИНСОН</t>
  </si>
  <si>
    <t>AUSTIN DICKINSON</t>
  </si>
  <si>
    <t>зелёный с кремовой каймой, Н-45см, Ø 80см</t>
  </si>
  <si>
    <t>Hosta Autumn Frost</t>
  </si>
  <si>
    <t>ОТУМН ФРОСТ</t>
  </si>
  <si>
    <t>AUTUMN FROST</t>
  </si>
  <si>
    <t>кремово-жёлтая широкая кайма, синий центр, Н-40см</t>
  </si>
  <si>
    <t>Hosta Avocado</t>
  </si>
  <si>
    <t>АВОКАДО</t>
  </si>
  <si>
    <t>AVOCADO</t>
  </si>
  <si>
    <t xml:space="preserve">зеленый с желто-зеленой перистой серединой, Н-60см, Ø 80см </t>
  </si>
  <si>
    <t>БАНАНА КИД</t>
  </si>
  <si>
    <t>BANANA KID</t>
  </si>
  <si>
    <t>ркий цвет смеси цвета банана и лайма, сохраняется весь сезон , Н-40см, Ø60см</t>
  </si>
  <si>
    <t>Hosta Band of Gold</t>
  </si>
  <si>
    <t>БЭНД ОФ ГОЛД</t>
  </si>
  <si>
    <t>BAND OF GOLD</t>
  </si>
  <si>
    <t>лист сердцевидный, темно-зеленый с золотой каймой, Н-50см, Ø 75см</t>
  </si>
  <si>
    <t>БАРБАРА ЭНН</t>
  </si>
  <si>
    <t>BARBARA ANN</t>
  </si>
  <si>
    <t>крупная хоста, лист сине-зеленый с белой каймой, Н-60см, Ø 120см</t>
  </si>
  <si>
    <t>Hosta Beach Boy</t>
  </si>
  <si>
    <t>БИЧ БОЙ</t>
  </si>
  <si>
    <t>BEACH BOY</t>
  </si>
  <si>
    <t>синяя широкая кайма, центр жёлтый с зелёными мазками, Н-45 см. Ø 70см,лист 20х15см</t>
  </si>
  <si>
    <t>Hosta Ben Vernooy</t>
  </si>
  <si>
    <t>БИГ ДАДДИ</t>
  </si>
  <si>
    <t>BIG DADDY</t>
  </si>
  <si>
    <t>большие, округлые темно-зеленые пузырчато-ребристые листья, Н-60см, Ø 90см</t>
  </si>
  <si>
    <t>Hosta Blue Angel</t>
  </si>
  <si>
    <t>БЛЮ ЭНДЖЕЛ</t>
  </si>
  <si>
    <t>BLUE ANGEL</t>
  </si>
  <si>
    <t>Гигантская, сине-зелёные морщинистые листья, Н-90см, Ø150см</t>
  </si>
  <si>
    <t>Hosta Blue Cadet</t>
  </si>
  <si>
    <t>БЛЮ КАДЕТ</t>
  </si>
  <si>
    <t>BLUE CADET</t>
  </si>
  <si>
    <t>голубые листья, лавандовые цветки, Н-25см, Ø 60см</t>
  </si>
  <si>
    <t>Hosta Blue Ivory</t>
  </si>
  <si>
    <t>БЛЮ МАУС ИЭРС</t>
  </si>
  <si>
    <t>BLUE MOUSE EARS</t>
  </si>
  <si>
    <t>множество голубых листочков с белым кантом на компактном кусте, Н-15см, Ø 30см</t>
  </si>
  <si>
    <t>Hosta Blue Umbrellas</t>
  </si>
  <si>
    <t>БЛЮ АМБРЕЛЛАС</t>
  </si>
  <si>
    <t>BLUE UMBRELLAS</t>
  </si>
  <si>
    <t>экстра крупная хоста , листья большие сине-зеленые 40х25см, Н-100см, Ø 120см</t>
  </si>
  <si>
    <t>БЛЮ ВИЖН</t>
  </si>
  <si>
    <t>BLUE VISION</t>
  </si>
  <si>
    <t>синий, Н-40см, лист 13х10см</t>
  </si>
  <si>
    <t>Hosta Brim Cup</t>
  </si>
  <si>
    <t>БРИМ КАП</t>
  </si>
  <si>
    <t>BRIM CUP</t>
  </si>
  <si>
    <t>кремово-желтый широкий край, темно-зеленый перистый центр, Н-30см, Ø 40см, лист 15х12см</t>
  </si>
  <si>
    <t>КАНАДИАН БЛЮ</t>
  </si>
  <si>
    <t>CANADIAN BLUE</t>
  </si>
  <si>
    <t>сердцевидные листья голубого цвета с восковым налетом, Н-40см</t>
  </si>
  <si>
    <t>Hosta Capitain Kirk</t>
  </si>
  <si>
    <t>КАТЕРИНА</t>
  </si>
  <si>
    <t>CATHERINE</t>
  </si>
  <si>
    <t>синий с жёлто-зелёным центром, Н-35-40см</t>
  </si>
  <si>
    <t>Hosta Champagne Toast</t>
  </si>
  <si>
    <t>Hosta Cherry Berry</t>
  </si>
  <si>
    <t>Hosta Christmas Candy</t>
  </si>
  <si>
    <t>Hosta Christmas Pageant</t>
  </si>
  <si>
    <t>КРИСТМАС ПЕЙДЖАНТ</t>
  </si>
  <si>
    <t>CHRISTMAS PAGEANT</t>
  </si>
  <si>
    <t>изумрудный центр, белая широкая кайма, Н-60см, Ø 105см</t>
  </si>
  <si>
    <t>КРИСТМАС ТРИ</t>
  </si>
  <si>
    <t>CHRISTMAS TREE</t>
  </si>
  <si>
    <t>крупные, округлые темно-зеленые листья с кремово-белой каймой, Н-45см, Ø 100см</t>
  </si>
  <si>
    <t>КЛАЙМАКС</t>
  </si>
  <si>
    <t>CLIMAX</t>
  </si>
  <si>
    <t>Гигантская, лист темно-зеленый со светло-зеленой каймой, Н-65см, Ø 120см</t>
  </si>
  <si>
    <t>Hosta Color Festival</t>
  </si>
  <si>
    <t>Hosta Colored Hulk</t>
  </si>
  <si>
    <t>КОЛОРЕД ХАЛК</t>
  </si>
  <si>
    <t>COLORED HULK</t>
  </si>
  <si>
    <t>светло-салатовый с насыщенно зелеными мазками по краю лепестков и небольшие белые мазки на некоторых листьях,Н-40см, Ø 60см, лист 16х12см</t>
  </si>
  <si>
    <t>Hosta Curly Fries</t>
  </si>
  <si>
    <t>Hosta Delta Dawn</t>
  </si>
  <si>
    <t>ДЕЛЬТА ДАУН</t>
  </si>
  <si>
    <t>DELTA DAWN</t>
  </si>
  <si>
    <t>светло-зеленый с белой каймой, Н-50см</t>
  </si>
  <si>
    <t>Hosta Devon Green</t>
  </si>
  <si>
    <t>ДЕВОН ГРИН</t>
  </si>
  <si>
    <t>DEVON GREEN</t>
  </si>
  <si>
    <t>крупная, изумрудно-зелёные рефлёные листья, Н-45см, Ø 90см</t>
  </si>
  <si>
    <t>Hosta Diamond Tiara</t>
  </si>
  <si>
    <t>ДРИМ КУИН</t>
  </si>
  <si>
    <t>DREAM QUEEN</t>
  </si>
  <si>
    <t>крупная хоста,округлый лист, кремово-желтый узкий центр, широкая насыщенно-сине-зеленая кайма, Н-80см, Ø 120см</t>
  </si>
  <si>
    <t>ДРИМ УИВЕР</t>
  </si>
  <si>
    <t>DREAM WEAVER</t>
  </si>
  <si>
    <t>большие тёмно-зелёные листья с жёлтым перистым центром, Н-45, Ø 75см</t>
  </si>
  <si>
    <t>ЕРФ ЭНДЖЕЛ</t>
  </si>
  <si>
    <t>EARTH  ANGEL</t>
  </si>
  <si>
    <t>гигантская хоста, лист сине-зеленый, с кремовой каймой, округлый,  Н-70см, Ø 150см</t>
  </si>
  <si>
    <t>ЭЛЬ НИНЬО</t>
  </si>
  <si>
    <t>EL NINO</t>
  </si>
  <si>
    <t>синий центр, белая кайма,Н-50см, лист 15х10см</t>
  </si>
  <si>
    <t>Hosta Enterprise</t>
  </si>
  <si>
    <t>Hosta Fire And Ice</t>
  </si>
  <si>
    <t>Hosta Firn Line</t>
  </si>
  <si>
    <t>Hosta First Blush</t>
  </si>
  <si>
    <t>Hosta First Frost</t>
  </si>
  <si>
    <t>ФЁРСТ ФРОСТ</t>
  </si>
  <si>
    <t>FIRST FROST</t>
  </si>
  <si>
    <t>тёмно-синий с кремово-жёлтой каймой, Н-35см, Ø 90см</t>
  </si>
  <si>
    <t>ФОРБИДДЕН ФРУТ</t>
  </si>
  <si>
    <t>FORBIDDEN FRUIT</t>
  </si>
  <si>
    <t xml:space="preserve">очень красивая контрастная, ярко-желтый центр, темно-сине-зеленая кайма, Н-60см,  Ø 70см </t>
  </si>
  <si>
    <t>Hosta Aureomarginata (fortunei)</t>
  </si>
  <si>
    <t>АУРЕОМАРГИНАТА</t>
  </si>
  <si>
    <t>FORTUNEI AUREOMARGINATA</t>
  </si>
  <si>
    <t>крупные округлые листья с ярко-желтой каймой по краям, позднее-зеленые, Н-65см, Ø 80см</t>
  </si>
  <si>
    <t>ФРАГРАНТ БУКЕТ</t>
  </si>
  <si>
    <t>FRAGRANT BOUQET</t>
  </si>
  <si>
    <t>салатовый с белой каймой, ароматный, Н-40см, лист 19х10см</t>
  </si>
  <si>
    <t>ФРАНСЕЗ УИЛЬЯМС</t>
  </si>
  <si>
    <t>FRANCES WILLIAMS</t>
  </si>
  <si>
    <t>очень крупная, лист: светло-салатовый край, центр сизо-зеленый, перистый Н-55см, Ø 120см</t>
  </si>
  <si>
    <t>Hosta Funny Mouse</t>
  </si>
  <si>
    <t>ДЖОРДЖ СМИТ</t>
  </si>
  <si>
    <t>GEORGE SMITH</t>
  </si>
  <si>
    <t>округлый лист, кайма сине-зеленая, центр изумрудный, Н-50см, Ø 100см</t>
  </si>
  <si>
    <t>Hosta Glad Tidings</t>
  </si>
  <si>
    <t>ГОЛД СТАНДАРТ</t>
  </si>
  <si>
    <t>GOLD STANDARD</t>
  </si>
  <si>
    <t xml:space="preserve">желтый лист с темно-зеленой тонкой кайиой, Н-60см, Ø 80см лист 21х14 см. </t>
  </si>
  <si>
    <t>ГОЛДЕН ТИАРА</t>
  </si>
  <si>
    <t>GOLDEN TIARA</t>
  </si>
  <si>
    <t>зелёныё центр, ярко-жёлтая кайма, Н-35см,Ø  60см</t>
  </si>
  <si>
    <t>Hosta Great Expectations</t>
  </si>
  <si>
    <t>Hosta Green Bag</t>
  </si>
  <si>
    <t>Hosta Guacamole</t>
  </si>
  <si>
    <t>ДЖИПСИ РОУЗ</t>
  </si>
  <si>
    <t>GYPSY ROSE</t>
  </si>
  <si>
    <t>зелёный с широкой кремовой полосой по центру Н-40 см. Ø 75-90см, лист 18х13см</t>
  </si>
  <si>
    <t>ХЕДСПЕН БЛЮ</t>
  </si>
  <si>
    <t>HADSPEN BLUE</t>
  </si>
  <si>
    <t>Листва интенсивно-голубая, несколько морщинистая, жесткая. Цветки светло-лавандовые, Н-45см</t>
  </si>
  <si>
    <t>Hosta Halcyon</t>
  </si>
  <si>
    <t>ХАЛКИОН</t>
  </si>
  <si>
    <t>HALCYON</t>
  </si>
  <si>
    <t>сизо-голубые, копьевидные листья, Н-40см,Ø  60см</t>
  </si>
  <si>
    <t>Hosta June</t>
  </si>
  <si>
    <t>Hosta Jurassic Park</t>
  </si>
  <si>
    <t>Hosta Karin</t>
  </si>
  <si>
    <t>КАРИН</t>
  </si>
  <si>
    <t>KARIN</t>
  </si>
  <si>
    <t>тёмно-зелёная середина, кремово-белый край, рефлёные листья, Н-45,Ø 60см</t>
  </si>
  <si>
    <t>Hosta Kiwi Spearmint</t>
  </si>
  <si>
    <t>КИВИ СПЕРМИНТ</t>
  </si>
  <si>
    <t>KIWI SPEARMINT</t>
  </si>
  <si>
    <t>лист контрастный, белый центр, изумрудно-зеленая кайма, лист удлиненный, закрученный, выглядит очень оригинально. Н-30см, Ø 40см</t>
  </si>
  <si>
    <t>Hosta Lady Guinevere</t>
  </si>
  <si>
    <t>ЛЕДИ ГИНЕВЕР</t>
  </si>
  <si>
    <t>LADY GUINEVERE</t>
  </si>
  <si>
    <t>светло-кремовый с тонкой изумрудной каймой, Н-60 см. Ø 75см, лист 18х 8см</t>
  </si>
  <si>
    <t>ЛЭЙКСАЙД БАНАНА БЭЙ</t>
  </si>
  <si>
    <t>LAKESIDE BANANA BAY</t>
  </si>
  <si>
    <t>желтый с салатово-зеленой каймой, Н-30см, Ø 60см, лист 13х13см</t>
  </si>
  <si>
    <t>ЛЕЙКСАЙД ДРАГОНФЛАЙ</t>
  </si>
  <si>
    <t>LAKESIDE DRAGONFLY</t>
  </si>
  <si>
    <t>стреловидные длинные листья центр-зелёный, перистый, по краям белые,Н-30см, Ø 50см</t>
  </si>
  <si>
    <t>ЛЭЙКСАЙД ЛИТЛ ТАФТ</t>
  </si>
  <si>
    <t>LAKESIDE LITTLE TUFT</t>
  </si>
  <si>
    <t>Мини-хоста. удлиненные листья с жёлтым центром и зелёной каймой, Н-15см, лист 10х5 см</t>
  </si>
  <si>
    <t>Hosta Loyalist</t>
  </si>
  <si>
    <t>Hosta Magic Island</t>
  </si>
  <si>
    <t>МАМА МИЯ</t>
  </si>
  <si>
    <t>MAMA MIA</t>
  </si>
  <si>
    <t>белый край, зелёный перистый центр,н-50см, Ø 65см</t>
  </si>
  <si>
    <t>Hosta Maui Buttercups</t>
  </si>
  <si>
    <t>МИДВЕСТ МЕДЖИК</t>
  </si>
  <si>
    <t>MIDWEST MAGIC</t>
  </si>
  <si>
    <t>Хоста-хамелеон,сначала листья светло-зеленые, потом проявляется желтовато-зелёный центр, голубоватая кайма,Н-60см</t>
  </si>
  <si>
    <t>Hosta Minke</t>
  </si>
  <si>
    <t>МИНУТ МЕН</t>
  </si>
  <si>
    <t>MINUTE MAN</t>
  </si>
  <si>
    <t xml:space="preserve">тёмно-зелёный центр, белая широкая кайма, Н-60см, Ø 90см, лист 22х15см. </t>
  </si>
  <si>
    <t>Hosta Miracle Lemony</t>
  </si>
  <si>
    <t>Hosta Moerheim</t>
  </si>
  <si>
    <t>МОХИТО</t>
  </si>
  <si>
    <t>MOJITO</t>
  </si>
  <si>
    <t>цвет лайма, лист хорошо текстурирован, большая, высота 50см, диаметр 110см, листовая пластина 25х17,5см</t>
  </si>
  <si>
    <t>Hosta Monster Ears</t>
  </si>
  <si>
    <t>Hosta Moon Split</t>
  </si>
  <si>
    <t>МУН СПЛИТ</t>
  </si>
  <si>
    <t>MOON SPLIT</t>
  </si>
  <si>
    <t>жёлтый с зелёным перистым центром, Н-40см</t>
  </si>
  <si>
    <t>Hosta Moonlight Sonata</t>
  </si>
  <si>
    <t>МУНЛАЙТ СОНАТА</t>
  </si>
  <si>
    <t>MOONLIGHT SONATA</t>
  </si>
  <si>
    <t>крупные, сине-зелёные листья, ребристые, плотные, Н-50см</t>
  </si>
  <si>
    <t>НАЙТ БЕФОРЕ ХРИСТМАС</t>
  </si>
  <si>
    <t>NIGHT BEFORE CHRISTMAS</t>
  </si>
  <si>
    <t>темно-зеленые листья с контрастной белой тонкой полоской в центре, Н-75см</t>
  </si>
  <si>
    <t>НОРТЕРН ЕКСПОЖУР</t>
  </si>
  <si>
    <t>NORTHERN EXPOSURE</t>
  </si>
  <si>
    <t>крупная хоста, лист синевато-зеленый с кремовой каймой, складчатый, Н-80см,Ø 100см</t>
  </si>
  <si>
    <t>ОЛИВ БЕЙЛИ ЛЭНГДОН</t>
  </si>
  <si>
    <t>OLIVE BAILEY LANGDON</t>
  </si>
  <si>
    <t>крупная хоста, сине-зелёный центр, светло-зелёная кайма, позднее кайма становится белой, Н-70см, Ø100см</t>
  </si>
  <si>
    <t>Hosta Paisley Border</t>
  </si>
  <si>
    <t>Hosta Paradise Expectations</t>
  </si>
  <si>
    <t>Hosta Pathfinder</t>
  </si>
  <si>
    <t>ПАТРИОТ</t>
  </si>
  <si>
    <t>PATRIOT</t>
  </si>
  <si>
    <t>темно-зеленый центр с толстой белой каймой, Н-40см</t>
  </si>
  <si>
    <t>Hosta Pauls Glory</t>
  </si>
  <si>
    <t>ПОЛС ГЛОРИ</t>
  </si>
  <si>
    <t>PAUL'S GLORY</t>
  </si>
  <si>
    <t>золотисто-салатовые листья сердцевидной формы с тёмно-зелёной каймой, Н-50см,Ø 70см, лист 15х13 см</t>
  </si>
  <si>
    <t>ПИЛГРИМ</t>
  </si>
  <si>
    <t>PILGRIM</t>
  </si>
  <si>
    <t>иниатюрная хоста, сердцевидные зеленые листья с желтой каймой, Н-20см, Ø 60см</t>
  </si>
  <si>
    <t>Hosta Pizzazz</t>
  </si>
  <si>
    <t>ПИЦЦА</t>
  </si>
  <si>
    <t>PIZZAZZ</t>
  </si>
  <si>
    <t>темно-зеленый, сизоватый почти круглый, хорошо текстурированный лист с кремовой тонкой каймой, высота хосты 45см, диаметр 90см</t>
  </si>
  <si>
    <t>ПРИМАДОННА</t>
  </si>
  <si>
    <t>PRIMA DONNA</t>
  </si>
  <si>
    <t>очень элегантная хоста, ровный зеленый цвет, тонкая белая кайма, полосатая текстура листа, высота хосты 70см, лист 25х20см</t>
  </si>
  <si>
    <t>Hosta Purple Sensation</t>
  </si>
  <si>
    <t>РЕГАЛ СПЛЕНДОР</t>
  </si>
  <si>
    <t>REGAL SPLENDOR</t>
  </si>
  <si>
    <t>сине-зелёный с кремовой тонкой каймой Н-80см, Ø90см, лист 30х18см</t>
  </si>
  <si>
    <t>Hosta Revolution</t>
  </si>
  <si>
    <t>Hosta Royal Standard</t>
  </si>
  <si>
    <t>РОЯЛ СТАНДАРТ</t>
  </si>
  <si>
    <t>ROYAL STANDARD</t>
  </si>
  <si>
    <t>крупная хоста с хорошей зеленной массой, лист блестящий, зеленый, Н-65см, Ø 150см</t>
  </si>
  <si>
    <t>Hosta Sagae</t>
  </si>
  <si>
    <t>Hosta Elegans (sieboldiana)</t>
  </si>
  <si>
    <t>ЭЛЕГАНС</t>
  </si>
  <si>
    <t>ELEGANS</t>
  </si>
  <si>
    <t>очень крупные, плотные серебристо-голубые листья, Н-70см, Ø 90см</t>
  </si>
  <si>
    <t>Hosta Silver Shadow</t>
  </si>
  <si>
    <t>СИЛВЕР ШЭДОУ</t>
  </si>
  <si>
    <t>SILVER SHADOW</t>
  </si>
  <si>
    <t>узкий плотный фактурный лист удлиненно-копьевидной формы, темно-зеленый с тонкой белой каймой, Н-35см, Ø 75см</t>
  </si>
  <si>
    <t>СНОУ КАП</t>
  </si>
  <si>
    <t>SNOW CAP</t>
  </si>
  <si>
    <t>темно-зеленый со светло-желтой широкой каймой, Н-60, Ø 90см,лист 12х8см</t>
  </si>
  <si>
    <t>СОУ СВИТ</t>
  </si>
  <si>
    <t>SO SWEET</t>
  </si>
  <si>
    <t>ярко-зеленый центр с чисто-белым широким обрамлением, Н-35см,Ø 55см,лист18х11см</t>
  </si>
  <si>
    <t>Hosta Sorbet</t>
  </si>
  <si>
    <t>Hosta Spartacus</t>
  </si>
  <si>
    <t>Hosta Spilt Milk</t>
  </si>
  <si>
    <t>Hosta Sting</t>
  </si>
  <si>
    <t>СТИНГ</t>
  </si>
  <si>
    <t>STING</t>
  </si>
  <si>
    <t>темно-зеленый с желтым перистым центром, Н-36см, Ø 70см, лист 16х12см</t>
  </si>
  <si>
    <t>Hosta Sugar Daddy</t>
  </si>
  <si>
    <t>ШУГАР ДАДДИ</t>
  </si>
  <si>
    <t>SUGAR DADDY</t>
  </si>
  <si>
    <t>синий с желтой каймой,  складчатый, Н- 60см. Ø 90см, лист 32х28см</t>
  </si>
  <si>
    <t>Hosta Sum And Substance</t>
  </si>
  <si>
    <t>САМ ЭНД САБСТЕНС</t>
  </si>
  <si>
    <t>SUM AND SUBSTANCE</t>
  </si>
  <si>
    <t>Гигантская хоста,лист светло-зелёный, лаймовый, лавандовые цветки, Н- 75см, Ø 150см, лист 35х25см</t>
  </si>
  <si>
    <t>САНСЕТ ГРУВЗ</t>
  </si>
  <si>
    <t>SUNSET GROOVES</t>
  </si>
  <si>
    <t>листья круглые, вогнутые, жатые, желтые с зеленой каймой, Н-40см, Ø  50см</t>
  </si>
  <si>
    <t>САНШАЙН ГЛОРИ</t>
  </si>
  <si>
    <t>SUNSHINE GLORY</t>
  </si>
  <si>
    <t xml:space="preserve">крупная хоста, очень плотный, фактурный лист, лаймово-зеленый центр, кайма кремово-белая. Н-60см, Ø 120см, </t>
  </si>
  <si>
    <t>крупная хоста,желтовато-зелёный перистй центр, сизо-голубая широкая кайма, Н- 70см, Ø 120см</t>
  </si>
  <si>
    <t>Hosta Tea At Bettys</t>
  </si>
  <si>
    <t>Hosta The King</t>
  </si>
  <si>
    <t>THE KING</t>
  </si>
  <si>
    <t>Hosta Thunderbolt</t>
  </si>
  <si>
    <t>Hosta Tickle Me Pink</t>
  </si>
  <si>
    <t>Hosta Tokudama Flavocircinalis</t>
  </si>
  <si>
    <t>ТОКУДАМА ФЛАВОЦИРЦИНАЛИС</t>
  </si>
  <si>
    <t>TOKUDAMA FLAVOCIRCINALIS</t>
  </si>
  <si>
    <t>желтовато-изумрудная кайма, сизый перистый центр, Н-40см, Ø 120см, устойчива к слизням</t>
  </si>
  <si>
    <t>Hosta Tootie Mae</t>
  </si>
  <si>
    <t>ТУТИ МАЭ</t>
  </si>
  <si>
    <t>TOOTIE MAE</t>
  </si>
  <si>
    <t>сизый центр, широкие желтоватые края, Н-45см, Ø 80см</t>
  </si>
  <si>
    <t>ТОРТИЛЛА ЧИП</t>
  </si>
  <si>
    <t>TORTILLA CHIP</t>
  </si>
  <si>
    <t>зеленовато-желтый, ароматный, Н- 40см. Ø 90см.</t>
  </si>
  <si>
    <t>АЛЬБОМАРГИНАТА</t>
  </si>
  <si>
    <t>UNDULATA ALBOMARGINATA</t>
  </si>
  <si>
    <t>ярко-зеленые листья с белым обрамлением, волнистые по краю, Н-45см, Ø 60см</t>
  </si>
  <si>
    <t>МЕДИОВАРИЕГАТА</t>
  </si>
  <si>
    <t>UNDULATA MEDIOVARIEGATA</t>
  </si>
  <si>
    <t>белый центр со светло-зелёными полосами, тёмно-зелёный край, Н-40см, Ø 70см</t>
  </si>
  <si>
    <t>Hosta Unforgettable</t>
  </si>
  <si>
    <t>АНФОГЕТТЕБЛ</t>
  </si>
  <si>
    <t>UNFORGETTABLE</t>
  </si>
  <si>
    <t>лист толстый, темно-зеленый с золотисто-желтыми краями   в виде полос, Н-50см, Ø 60см</t>
  </si>
  <si>
    <t>Hosta Victory</t>
  </si>
  <si>
    <t>Hosta Vulcan</t>
  </si>
  <si>
    <t>ВУЛКАН</t>
  </si>
  <si>
    <t>VULCAN</t>
  </si>
  <si>
    <t>зелёный с белым центром, Н-45см</t>
  </si>
  <si>
    <t>Hosta Warwick Comet 1</t>
  </si>
  <si>
    <t>Hosta Whirlwind</t>
  </si>
  <si>
    <t>УАЙРЛВИНД</t>
  </si>
  <si>
    <t>WHIRLWIND</t>
  </si>
  <si>
    <t>средних размеров,желтовато-белый центр, зелёная широкая кайма, лист причудливо закручивается, размер листа 20х15см</t>
  </si>
  <si>
    <t>Hosta White Bikini</t>
  </si>
  <si>
    <t>УАЙТ ФЕВЕР</t>
  </si>
  <si>
    <t>WHITE FEATHER</t>
  </si>
  <si>
    <t>узкий белый приподнятый лист, позднее с светло-зелеными штрихами, Н-35см, Ø 63см, лист 16х6см</t>
  </si>
  <si>
    <t>Hosta Wide Brim</t>
  </si>
  <si>
    <t>УАЙД БРИМ</t>
  </si>
  <si>
    <t>WIDE BRIM</t>
  </si>
  <si>
    <t>белый край тёмно-зелёное "перо" посередине, Н-60см, Ø-  90см</t>
  </si>
  <si>
    <t>ВИНТЕР СНОУ</t>
  </si>
  <si>
    <t>WINTER SNOW</t>
  </si>
  <si>
    <t>крупная хоста, салатовый лист с белой каймой, по краю лист волнистый, Н-75,  Ø120см</t>
  </si>
  <si>
    <t>Hosta Wolverine</t>
  </si>
  <si>
    <t>ВОЛВЕРИН</t>
  </si>
  <si>
    <t>WOLVERINE</t>
  </si>
  <si>
    <t>голубовато-зелёный с жёлтой каймой,Н-45см,Ø 100см, лист 25х15см.</t>
  </si>
  <si>
    <t>ЙЕЛЛОУ РИВЕР</t>
  </si>
  <si>
    <t>YELLOW RIVER</t>
  </si>
  <si>
    <t>крупная хоста, лист округлый, темно-зеленый с желтой каймой. Н-55см, Ø 100см</t>
  </si>
  <si>
    <t>Paeonia Flame</t>
  </si>
  <si>
    <t>Paeonia Glory Hallelujah</t>
  </si>
  <si>
    <t>Paeonia ITOH White Emperor</t>
  </si>
  <si>
    <t>Paeonia ITOH Yankee Doodle Dandy</t>
  </si>
  <si>
    <t>ФЛОКС</t>
  </si>
  <si>
    <t>PHLOX / ФЛОКС (транспортировка и хранение до посадки при темп. 0+5ºС)</t>
  </si>
  <si>
    <t>Phlox divaricata Blue Perfume</t>
  </si>
  <si>
    <t>Phlox divaricata Chattahoochee</t>
  </si>
  <si>
    <t>Phlox divaricata Clouds of Perfume</t>
  </si>
  <si>
    <t>Phlox divaricata White Perfume</t>
  </si>
  <si>
    <t>Phlox Alexandra</t>
  </si>
  <si>
    <t>АЛЕКСАНДРА</t>
  </si>
  <si>
    <t>ALEXANDRA</t>
  </si>
  <si>
    <t>ярко-розовый с белым центром</t>
  </si>
  <si>
    <t>Phlox Amethyst</t>
  </si>
  <si>
    <t>Phlox Anastasia</t>
  </si>
  <si>
    <t>Phlox Autumn Joy</t>
  </si>
  <si>
    <t>ОТУМН ДЖОЙ</t>
  </si>
  <si>
    <t>AUTUMN JOY®</t>
  </si>
  <si>
    <t>фиолетовый с ярко-лиловыми полосками</t>
  </si>
  <si>
    <t>Phlox Babje Leto</t>
  </si>
  <si>
    <t>БАБЬЕ ЛЕТО</t>
  </si>
  <si>
    <t>BABJE LETO®</t>
  </si>
  <si>
    <t>жёлто-лаймовый</t>
  </si>
  <si>
    <t>Phlox Baby Face</t>
  </si>
  <si>
    <t>БЭБИ ФЭЙС</t>
  </si>
  <si>
    <t>BABY FACE</t>
  </si>
  <si>
    <t>нежно-розовый с ярко-розовым центром</t>
  </si>
  <si>
    <t>Phlox Bambini Candy Crush</t>
  </si>
  <si>
    <t>БАМБИНИ КЕНДИ КРАШ</t>
  </si>
  <si>
    <t>BAMBINI CANDY CRUSH</t>
  </si>
  <si>
    <t>Новинка! Генетически низкий гибрид до 30 см. Цвет ярко-розовый-белый</t>
  </si>
  <si>
    <t>Phlox Bambini Desire</t>
  </si>
  <si>
    <t>БАМБИНИ ДЕЗАЕР</t>
  </si>
  <si>
    <t>BAMBINI DESIRE</t>
  </si>
  <si>
    <t>Новинка! генетически низкий гибрид до 30 см. Цвет ярко-розовый-фиолетовый</t>
  </si>
  <si>
    <t>Phlox Bambini Primadonna</t>
  </si>
  <si>
    <t>БАМБИНИ ПРИМАДОННА</t>
  </si>
  <si>
    <t>BAMBINI PRIMADONNA</t>
  </si>
  <si>
    <t>ПАТИО сиреневато-розовый, 25см</t>
  </si>
  <si>
    <t>Phlox Bambini Sweet Tart</t>
  </si>
  <si>
    <t>БАМБИНИ СВИТ ТАРТ</t>
  </si>
  <si>
    <t>Bambini Sweet Tart</t>
  </si>
  <si>
    <t>ПАТИО темно-розовый, 25см</t>
  </si>
  <si>
    <t>Phlox Blue Ice</t>
  </si>
  <si>
    <t>БЛЮ АЙС</t>
  </si>
  <si>
    <t>BLUE ICE</t>
  </si>
  <si>
    <t>белый с ярко-сиреневым центром 75см</t>
  </si>
  <si>
    <t>Phlox Bright Eyes</t>
  </si>
  <si>
    <t>БРАЙТ АЙЗ</t>
  </si>
  <si>
    <t>BRIGHT EYES</t>
  </si>
  <si>
    <t>бледно-розовый с красным центром</t>
  </si>
  <si>
    <t>Phlox Brilliant Eyes</t>
  </si>
  <si>
    <t>БРИЛЛИАНТ АЙЗ</t>
  </si>
  <si>
    <t>BRILLIANT EYES</t>
  </si>
  <si>
    <t>кремово-розовый с ярко-розовым центром</t>
  </si>
  <si>
    <t>Phlox Cecile Hanbury</t>
  </si>
  <si>
    <t>СЕСИЛЬ ХАНБЕРИ</t>
  </si>
  <si>
    <t>CECILE HANBURY</t>
  </si>
  <si>
    <t>карминно-розовый</t>
  </si>
  <si>
    <t>Phlox Chocolate</t>
  </si>
  <si>
    <t>ЧОКОЛАТ</t>
  </si>
  <si>
    <t>нежно-розовый, листва шоколадного цвета</t>
  </si>
  <si>
    <t>Phlox Classic Cassis</t>
  </si>
  <si>
    <t>КЛАССИК КАССИС</t>
  </si>
  <si>
    <t>CLASSIC CASSIS</t>
  </si>
  <si>
    <t>СУПЕР НОВИНКА вишнево-розовый, звездчатая форма цветков, дополнительные лепестки снизу</t>
  </si>
  <si>
    <t>Phlox Cool Best</t>
  </si>
  <si>
    <t>КУЛ БЕСТ</t>
  </si>
  <si>
    <t>COOL BEST</t>
  </si>
  <si>
    <t xml:space="preserve">НОВИНКА! нежно-сиреневый, ровный цвет </t>
  </si>
  <si>
    <t>Phlox Cool Water</t>
  </si>
  <si>
    <t>КУЛ ВОТЕР</t>
  </si>
  <si>
    <t>COOL WATER</t>
  </si>
  <si>
    <t>нежнейший розовый</t>
  </si>
  <si>
    <t>Phlox Cosmopolitan</t>
  </si>
  <si>
    <t>электрически-розовый с тонким белым кантом</t>
  </si>
  <si>
    <t>Phlox Creme de la Creme</t>
  </si>
  <si>
    <t>Phlox Danielle</t>
  </si>
  <si>
    <t>ДАНИЕЛЬ</t>
  </si>
  <si>
    <t>DANIELLE</t>
  </si>
  <si>
    <t>белый с жёлтым глазком</t>
  </si>
  <si>
    <t>Phlox Darwins Joyce</t>
  </si>
  <si>
    <t>ДАРВИНС ДЖОЙС</t>
  </si>
  <si>
    <t>DARWIN'S JOYCE</t>
  </si>
  <si>
    <t>розовый с пёстрой листвой</t>
  </si>
  <si>
    <t>Phlox David</t>
  </si>
  <si>
    <t>ДЭВИД</t>
  </si>
  <si>
    <t>DAVID</t>
  </si>
  <si>
    <t>Phlox Europa</t>
  </si>
  <si>
    <t>ЕВРОПА</t>
  </si>
  <si>
    <t>EUROPA</t>
  </si>
  <si>
    <t>белый с розовым центром</t>
  </si>
  <si>
    <t>Phlox Eva Cullum</t>
  </si>
  <si>
    <t>ЭВА КУЛЛУМ</t>
  </si>
  <si>
    <t>EVA CULLUM</t>
  </si>
  <si>
    <t>яркий, сиренево-розовый</t>
  </si>
  <si>
    <t>Phlox Fairy Tail of the Ural</t>
  </si>
  <si>
    <t>УРАЛЬСКИЕ СКАЗЫ</t>
  </si>
  <si>
    <t>FAIRYTALE OF THE URAL</t>
  </si>
  <si>
    <t>кораллово-розовый м красным глазком, очень необычно лепестки загибаются внутрь, 70-80см</t>
  </si>
  <si>
    <t>Phlox Fondant Fancy</t>
  </si>
  <si>
    <t>ФОНДАНТ ФЭНСИ</t>
  </si>
  <si>
    <t>FONDANT FANCY</t>
  </si>
  <si>
    <t>лавандово-сиреневый с тёмно-лиловым глазком</t>
  </si>
  <si>
    <t>Phlox Freckle Purple Shades</t>
  </si>
  <si>
    <t>FRECKLE® ПУРПЛ ШЕЙДС</t>
  </si>
  <si>
    <t>FRECKLE® PURPLE SHADES</t>
  </si>
  <si>
    <t>серия FRECKLE® меняется, постепенно проявляясь от белого к интенсивно лиловому</t>
  </si>
  <si>
    <t>Phlox Freckle Red Shades</t>
  </si>
  <si>
    <t>FRECKLE® РЕД ШЕЙДС</t>
  </si>
  <si>
    <t>FRECKLE® RED SHADES</t>
  </si>
  <si>
    <t>серия FRECKLE® меняестя постепенно проявляясь от белого к красному</t>
  </si>
  <si>
    <t>Phlox Fujiyama</t>
  </si>
  <si>
    <t>ФУДЗИЯМА</t>
  </si>
  <si>
    <t>FUJIYAMA</t>
  </si>
  <si>
    <t>Phlox Goliath (amplifolia)</t>
  </si>
  <si>
    <t>ГОЛИАФ</t>
  </si>
  <si>
    <t>GOLIATH</t>
  </si>
  <si>
    <t>сиренево-розовый с белым лазком</t>
  </si>
  <si>
    <t>Phlox Graf Zeppelin</t>
  </si>
  <si>
    <t>ГРАФ ЦЕППЕЛИН</t>
  </si>
  <si>
    <t>GRAF ZEPPELIN</t>
  </si>
  <si>
    <t>белый с ярко-розовым глазком</t>
  </si>
  <si>
    <t>Phlox Green Expectation</t>
  </si>
  <si>
    <t>ГРИН ЭКСПЕКТЕЙШНС</t>
  </si>
  <si>
    <t>GREEN EXPECTATIONS</t>
  </si>
  <si>
    <t>белый с зелёными кончиками лепестков</t>
  </si>
  <si>
    <t>Phlox Grenadine Dream</t>
  </si>
  <si>
    <t>ГРЕНАДИН ДРИМ</t>
  </si>
  <si>
    <t>GRENADINE DREAM</t>
  </si>
  <si>
    <t>цвет фуксии</t>
  </si>
  <si>
    <t>Phlox Harlequin</t>
  </si>
  <si>
    <t>АРЛЕКИН</t>
  </si>
  <si>
    <t>HARLEQUIN</t>
  </si>
  <si>
    <t>ярко-фиолетовый, листва белая с зелёным</t>
  </si>
  <si>
    <t>Phlox Helena</t>
  </si>
  <si>
    <t>ЕЛЕНА</t>
  </si>
  <si>
    <t>HELENA</t>
  </si>
  <si>
    <t>нежнейший розовый, переливистый, очень изысканный, 70см</t>
  </si>
  <si>
    <t>Phlox Hercules</t>
  </si>
  <si>
    <t>красивые нежные розовые оттенки, Н-50-80см, соцветия из крупных цветков по 5см!</t>
  </si>
  <si>
    <t>Phlox Jeff's Blue</t>
  </si>
  <si>
    <t>ДЖЕФС БЛЮ</t>
  </si>
  <si>
    <t>JEFF BLUE</t>
  </si>
  <si>
    <t>нежно-сиреневый с ярко-розовым глазком</t>
  </si>
  <si>
    <t>Phlox Jeff's Pink</t>
  </si>
  <si>
    <t>ДЖЕФС ПИНК</t>
  </si>
  <si>
    <t>JEFF PINK</t>
  </si>
  <si>
    <t>кораллово-розовый с тёмно-розовым глазком</t>
  </si>
  <si>
    <t>Phlox Juliglut</t>
  </si>
  <si>
    <t>ДЖУЛИГЛУТ</t>
  </si>
  <si>
    <t>JULIGLUT</t>
  </si>
  <si>
    <t>малиново-красный с сиреневатым глазком в центре</t>
  </si>
  <si>
    <t>Phlox Katherine</t>
  </si>
  <si>
    <t>KATHERINE</t>
  </si>
  <si>
    <t>нежно-сиреневый с белым центром</t>
  </si>
  <si>
    <t>Phlox Katja</t>
  </si>
  <si>
    <t>КАТЯ</t>
  </si>
  <si>
    <t>KATJA</t>
  </si>
  <si>
    <t>светло-лиловый с белыми мазками</t>
  </si>
  <si>
    <t>Phlox Kirmeslander</t>
  </si>
  <si>
    <t>КИРМЕСЛЕНДЕР</t>
  </si>
  <si>
    <t>KIRMESLÄNDER</t>
  </si>
  <si>
    <t>кремовый с ярко-розовым глазком</t>
  </si>
  <si>
    <t>Phlox Larissa</t>
  </si>
  <si>
    <t>ЛАРИССА</t>
  </si>
  <si>
    <t>LARISSA</t>
  </si>
  <si>
    <t>цвет розового фламинго с лиловым глазком и белой подсветкой вокруг глазка</t>
  </si>
  <si>
    <t>Phlox Laura</t>
  </si>
  <si>
    <t>ЛАУРА</t>
  </si>
  <si>
    <t>LAURA</t>
  </si>
  <si>
    <t>Phlox Little Boy</t>
  </si>
  <si>
    <t>ЛИТЛ БОЙ</t>
  </si>
  <si>
    <t>LITTLE BOY</t>
  </si>
  <si>
    <t>ярко-сиреневый сб белым центром</t>
  </si>
  <si>
    <t>Phlox Little Laura</t>
  </si>
  <si>
    <t>ЛИТТЛ ЛАУРА</t>
  </si>
  <si>
    <t>LITTLE LAURA</t>
  </si>
  <si>
    <t>лиловый с белой звёздочкой в центре</t>
  </si>
  <si>
    <t>Phlox Magic Blue</t>
  </si>
  <si>
    <t>МЭДЖИК БЛЮ</t>
  </si>
  <si>
    <t>MAGIC BLUE</t>
  </si>
  <si>
    <t>палево-розовый с розовым глазком в виде маленького цветочка</t>
  </si>
  <si>
    <t>Phlox Mies Copijn</t>
  </si>
  <si>
    <t>МАЙЕС КОПИЙН</t>
  </si>
  <si>
    <t>MIES COPIJN</t>
  </si>
  <si>
    <t>перламутрово-розовый с красным глазком</t>
  </si>
  <si>
    <t>Phlox Miss Elie</t>
  </si>
  <si>
    <t>МИСС ЭЛЛИ</t>
  </si>
  <si>
    <t>MISS ELIE</t>
  </si>
  <si>
    <t>светло-розовый с ярко-розовым центром, Н-80см</t>
  </si>
  <si>
    <t>МИСС КЕЛЛИ</t>
  </si>
  <si>
    <t>MISS KELLY</t>
  </si>
  <si>
    <t>нежно-сиреневый с белым глазком</t>
  </si>
  <si>
    <t>Phlox Miss Mary</t>
  </si>
  <si>
    <t>МИСС МАРИ</t>
  </si>
  <si>
    <t>MISS MARY</t>
  </si>
  <si>
    <t>Phlox Miss Pepper</t>
  </si>
  <si>
    <t>МИСС ПЕППЕР</t>
  </si>
  <si>
    <t>MISS PEPPER</t>
  </si>
  <si>
    <t>розовый с тёмно-розовым глазком</t>
  </si>
  <si>
    <t>Phlox Modern Art</t>
  </si>
  <si>
    <t>МОДЕРН АРТ</t>
  </si>
  <si>
    <t>MODERN ART</t>
  </si>
  <si>
    <t>ярко-малиновый с белой звездой</t>
  </si>
  <si>
    <t>НАТАША</t>
  </si>
  <si>
    <t>NATASJA</t>
  </si>
  <si>
    <t>биколор - белый с лиловой звездой</t>
  </si>
  <si>
    <t>Phlox NEON Aureole</t>
  </si>
  <si>
    <t>NEON® ОРЕОЛ</t>
  </si>
  <si>
    <t>NEON® AUREOLE</t>
  </si>
  <si>
    <t>серия NEON® ярко-розовый с кремовой каймой</t>
  </si>
  <si>
    <t>Phlox NEON Jade</t>
  </si>
  <si>
    <t>NEON® ЖАДЭ</t>
  </si>
  <si>
    <t>NEON® JADE</t>
  </si>
  <si>
    <t>серия NEON® белый с зеленовато-жёлтой каймой</t>
  </si>
  <si>
    <t>Phlox NEON Mike's Choice</t>
  </si>
  <si>
    <t>Phlox NEON Mike's Favourite</t>
  </si>
  <si>
    <t>NEON® МИСТИК ГРИН</t>
  </si>
  <si>
    <t>NEON® MYSTIQUE GREEN</t>
  </si>
  <si>
    <t>серия NEON® светло-салатовый с розовым центром</t>
  </si>
  <si>
    <t>Phlox NEON Neon Flare Blue</t>
  </si>
  <si>
    <t>NEON® НЕОН ФЛЕР БЛЮ</t>
  </si>
  <si>
    <t>NEON® NEON FLARE BLUE</t>
  </si>
  <si>
    <t>серия NEON® биколор - белый с сиреневым центром</t>
  </si>
  <si>
    <t>Phlox NEON Sherbet Blend</t>
  </si>
  <si>
    <t>NEON® ЩЕРБЕТ БЛЕНД</t>
  </si>
  <si>
    <t>NEON® SHERBET BLEND</t>
  </si>
  <si>
    <t>серия NEON® нежно-сиреневый с кремовым краем</t>
  </si>
  <si>
    <t>Phlox Nicky</t>
  </si>
  <si>
    <t>НИККИ</t>
  </si>
  <si>
    <t>NICKY</t>
  </si>
  <si>
    <t>Phlox Nora Leigh</t>
  </si>
  <si>
    <t>Phlox Orange Perfection</t>
  </si>
  <si>
    <t>ОРАНЖ ПЕРФЕКШИОН</t>
  </si>
  <si>
    <t>ORANGE PERFECTION</t>
  </si>
  <si>
    <t>лососёво-оранжевый</t>
  </si>
  <si>
    <t>Phlox Peppermint Twist</t>
  </si>
  <si>
    <t>ПЕПЕРМИНТ ТВИСТ</t>
  </si>
  <si>
    <t>розово-белый полосатый</t>
  </si>
  <si>
    <t>светло-розовый "мраморный"</t>
  </si>
  <si>
    <t>ПИНА КОЛАДА</t>
  </si>
  <si>
    <t>PINA COLADA</t>
  </si>
  <si>
    <t>чисто белый</t>
  </si>
  <si>
    <t>Phlox Ping Pong</t>
  </si>
  <si>
    <t>ПИНГ ПОНГ</t>
  </si>
  <si>
    <t>PING PONG</t>
  </si>
  <si>
    <t>светло-розовый с тёмно-розовым глазком</t>
  </si>
  <si>
    <t>Phlox Pixie Miracle</t>
  </si>
  <si>
    <t>ПИКСИ МИРАКЛ БЛЮ</t>
  </si>
  <si>
    <t>PIXIE MIRACLE BLUE</t>
  </si>
  <si>
    <t>тёмно-лиловый с белой звездой</t>
  </si>
  <si>
    <t>Phlox Potpourri Purple</t>
  </si>
  <si>
    <t>Phlox Raving Beauty</t>
  </si>
  <si>
    <t>РЭЙВИНГ БЬЮТИ</t>
  </si>
  <si>
    <t>RAVING BEAUTY</t>
  </si>
  <si>
    <t>яркий розовый с красным глазком</t>
  </si>
  <si>
    <t>Phlox Red Ridding Hood</t>
  </si>
  <si>
    <t>РЕД РИДИНГ ХУД</t>
  </si>
  <si>
    <t>RED RIDING HOOD</t>
  </si>
  <si>
    <t>Phlox Rembrandt</t>
  </si>
  <si>
    <t>РЕМБРАНД</t>
  </si>
  <si>
    <t>REMBRANDT</t>
  </si>
  <si>
    <t>Phlox Rosa Pastel</t>
  </si>
  <si>
    <t>СМОУКИ</t>
  </si>
  <si>
    <t>SMOKEY</t>
  </si>
  <si>
    <t>дымчатый сиренево-лиловый меланж м лиловым глазком, 80см</t>
  </si>
  <si>
    <t>СПИТФАЙЕР</t>
  </si>
  <si>
    <t>SPITFIRE</t>
  </si>
  <si>
    <t>кораллово-розовый, розовый центр</t>
  </si>
  <si>
    <t>Phlox Starfire</t>
  </si>
  <si>
    <t>СТАРФАЙЕР</t>
  </si>
  <si>
    <t>STARFIRE</t>
  </si>
  <si>
    <t>карминно-розовый, тёмная декоративная листва</t>
  </si>
  <si>
    <t>Phlox Stars and Stripes</t>
  </si>
  <si>
    <t>СТАРС ЭНД СТРАЙПС</t>
  </si>
  <si>
    <t>STARS AND STRIPES</t>
  </si>
  <si>
    <t>нежно-розовый с большим ярко-розовым пятном</t>
  </si>
  <si>
    <t>Phlox Swizzle</t>
  </si>
  <si>
    <t>Phlox Tatjana</t>
  </si>
  <si>
    <t>ТАТЬЯНА</t>
  </si>
  <si>
    <t>TATIANA</t>
  </si>
  <si>
    <t>светло-лиловый с белым центром</t>
  </si>
  <si>
    <t>Phlox Tenor</t>
  </si>
  <si>
    <t>ТЕНОР</t>
  </si>
  <si>
    <t>TENOR</t>
  </si>
  <si>
    <t>Phlox Tequila Sunrise</t>
  </si>
  <si>
    <t>Phlox The King</t>
  </si>
  <si>
    <t>КИНГ (ЗЕ КИНГ)</t>
  </si>
  <si>
    <t>бархатно-фиолетовый</t>
  </si>
  <si>
    <t>Phlox Twister</t>
  </si>
  <si>
    <t>ТВИСТЕР</t>
  </si>
  <si>
    <t>TWISTER</t>
  </si>
  <si>
    <t>Phlox Uspech</t>
  </si>
  <si>
    <t>УСПЕХ</t>
  </si>
  <si>
    <t>USPECH</t>
  </si>
  <si>
    <t>ярко-сиреневый с белым центром</t>
  </si>
  <si>
    <t>Phlox Windsor</t>
  </si>
  <si>
    <t>ВИНДЗОР</t>
  </si>
  <si>
    <t>WINDSOR</t>
  </si>
  <si>
    <t>Phlox Watermelon Punch</t>
  </si>
  <si>
    <t>УОТЕРМЕЛОН ПУНШ</t>
  </si>
  <si>
    <t>WATERMELON PUNCH</t>
  </si>
  <si>
    <t>насыщенно-ярко-розовый с белым центром</t>
  </si>
  <si>
    <t>Phlox Younique Bicolor</t>
  </si>
  <si>
    <t>ЮНИК БИКОЛОР</t>
  </si>
  <si>
    <t>YOUNIQUE® BICOLOR</t>
  </si>
  <si>
    <t>серия YOUNIQUE® нежно-розовый с розовыми штрихами у центра,60см</t>
  </si>
  <si>
    <t>Phlox Younique Mauve</t>
  </si>
  <si>
    <t>ЮНИК МАУВ</t>
  </si>
  <si>
    <t>YOUNIQUE® MAUVE</t>
  </si>
  <si>
    <t>серия YOUNIQUE® нежно-сиреневый, переливистый со светлым центром и красным глазком,60см</t>
  </si>
  <si>
    <t>Phlox Younique Old Purple</t>
  </si>
  <si>
    <t>ЮНИК ОЛД ПУРПЛ</t>
  </si>
  <si>
    <t>YOUNIQUE® OLD PURPLE</t>
  </si>
  <si>
    <t>серия YOUNIQUE® лиловый,60см</t>
  </si>
  <si>
    <t>Phlox Younique Orange</t>
  </si>
  <si>
    <t>ЮНИК ОРАНЖ</t>
  </si>
  <si>
    <t>YOUNIQUE® ORANGE</t>
  </si>
  <si>
    <t>серия YOUNIQUE®  темно-лососевый с красным глазком, Н-70см</t>
  </si>
  <si>
    <t>ЮНИК РЭД</t>
  </si>
  <si>
    <t>YOUNIQUE® RED</t>
  </si>
  <si>
    <t>серия YOUNIQUE® ярко-красный, лепестки снизу болеее светлые, когда лепестки загибаются этот контраст очень эффектный, компактный 60см</t>
  </si>
  <si>
    <t>ЮНИК ТРЕНДИ</t>
  </si>
  <si>
    <t>YOUNIQUE® TRENDY</t>
  </si>
  <si>
    <t>серия YOUNIQUE® белый с ярко-красным глазком, компактный 60см</t>
  </si>
  <si>
    <t>YOUNIQUE® WHITE</t>
  </si>
  <si>
    <t>белый,60см</t>
  </si>
  <si>
    <t>ЗЕНОБИА</t>
  </si>
  <si>
    <t>ZENOBIA®</t>
  </si>
  <si>
    <t>ГОФРИРОВАННЫЕ ЛЕПЕСТКИ! Нежно-розовые с белым свечением по краю и розовым глазком,50-70см</t>
  </si>
  <si>
    <t>Pennisetum Hameln</t>
  </si>
  <si>
    <t>Pennisetum Red Head</t>
  </si>
  <si>
    <t>РАЗНОЕ</t>
  </si>
  <si>
    <t>РАЗНЫЕ МНОГОЛЕТНИКИ (транспортировка и хранение до посадки при темп. 0+5ºС)</t>
  </si>
  <si>
    <t>Aruncus Guinea Fowl</t>
  </si>
  <si>
    <t>Aruncus Misty Lace</t>
  </si>
  <si>
    <t>Aruncus Sparkles</t>
  </si>
  <si>
    <t>ВАТОЧНИК</t>
  </si>
  <si>
    <t>СОУЛМЕЙТ</t>
  </si>
  <si>
    <t>SOULMATE</t>
  </si>
  <si>
    <t>ГАЙ БАТТЕРФЛЯЙ</t>
  </si>
  <si>
    <t>GAY BUTTERFLIES</t>
  </si>
  <si>
    <t>красновато-оранжевый</t>
  </si>
  <si>
    <t>Pulsatilla Red Bells</t>
  </si>
  <si>
    <t>Pulsatilla Violet Bells</t>
  </si>
  <si>
    <t>Pulsatilla White Bells</t>
  </si>
  <si>
    <t>РОДЖЕРСИЯ</t>
  </si>
  <si>
    <t>БРОНЗ ПИКОК</t>
  </si>
  <si>
    <t>BRONZE PEACOCK</t>
  </si>
  <si>
    <t>ярко-розовые цветки с красными стеблями, листва зеленая, сочная, с кончиков постепенно становится бронзовой, кустик 90см, цветоносы 120см</t>
  </si>
  <si>
    <t>КЭНДИ КЛАУДС</t>
  </si>
  <si>
    <t>CANDY CLOUDS</t>
  </si>
  <si>
    <t>цветки в бутонах розовые, в роспуске бледно-розовые, стебли красные, листья перистые, фактурные Н-120см</t>
  </si>
  <si>
    <t>ЧЕРРИ БЛАШ</t>
  </si>
  <si>
    <t>CHERRY BLUSH</t>
  </si>
  <si>
    <t>розовый, листья -красноватые, Н-90см</t>
  </si>
  <si>
    <t>ГЛАДИОЛУСЫ, БЕГОНИИ, ГЛОКСИНИИ, ГЕОРГИНЫ, КАЛЛЫ И РАЗНОЛУКОВИЧНЫЕ</t>
  </si>
  <si>
    <t xml:space="preserve">МНОГОЛЕТНИКИ ВЕСНА 2021
</t>
  </si>
  <si>
    <r>
      <t>Луковицы упакованы в п/эт. пакеты с торфом + полноцветная картинка.
Некоторые сорта доступны в ограниченном количестве. 
Во избежание быстрого роста луковиц, необходимо хранение и транспортировка при соблюдении темп. режима +2- +5</t>
    </r>
    <r>
      <rPr>
        <b/>
        <vertAlign val="superscript"/>
        <sz val="8"/>
        <rFont val="Arial"/>
        <family val="2"/>
        <charset val="204"/>
      </rPr>
      <t>0</t>
    </r>
    <r>
      <rPr>
        <b/>
        <sz val="8"/>
        <rFont val="Arial"/>
        <family val="2"/>
        <charset val="204"/>
      </rPr>
      <t>С</t>
    </r>
  </si>
  <si>
    <t xml:space="preserve">ЛУКОВИЧНЫЕ  ВЕСНА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</si>
</sst>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0;;;@"/>
    <numFmt numFmtId="165" formatCode="0;\-0;;@"/>
    <numFmt numFmtId="166" formatCode="#,##0.00&quot;р.&quot;;\-#,##0.00&quot;р.&quot;;;@"/>
    <numFmt numFmtId="167" formatCode="#,##0.00&quot;р.&quot;"/>
    <numFmt numFmtId="168" formatCode="#,##0_ ;[Red]\-#,##0\ "/>
    <numFmt numFmtId="169" formatCode="#,##0.00_ ;[Red]\-#,##0.00\ "/>
    <numFmt numFmtId="170" formatCode="#,##0.00_ ;[Red]\-#,##0.00;;@"/>
    <numFmt numFmtId="171" formatCode="#,##0.0_ ;[Red]\-#,##0.0\ "/>
    <numFmt numFmtId="172" formatCode="#,##0_ ;[Red]\-#,##0;;@"/>
    <numFmt numFmtId="173" formatCode="0_ ;[Red]\-0\ "/>
    <numFmt numFmtId="174" formatCode="_-* #,##0.00\ [$₽-419]_-;\-* #,##0.00\ [$₽-419]_-;_-* &quot;-&quot;??\ [$₽-419]_-;_-@_-"/>
  </numFmts>
  <fonts count="11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8"/>
      <color indexed="5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sz val="8"/>
      <color indexed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color indexed="58"/>
      <name val="Arial"/>
      <family val="2"/>
      <charset val="204"/>
    </font>
    <font>
      <b/>
      <i/>
      <sz val="12"/>
      <color indexed="18"/>
      <name val="Arial"/>
      <family val="2"/>
      <charset val="204"/>
    </font>
    <font>
      <b/>
      <i/>
      <sz val="16"/>
      <color indexed="58"/>
      <name val="Arial"/>
      <family val="2"/>
      <charset val="204"/>
    </font>
    <font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7.5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"/>
      <family val="2"/>
      <charset val="204"/>
    </font>
    <font>
      <b/>
      <u/>
      <sz val="8"/>
      <name val="Arial"/>
      <family val="2"/>
      <charset val="204"/>
    </font>
    <font>
      <b/>
      <i/>
      <sz val="8"/>
      <name val="Arial Cyr"/>
      <charset val="204"/>
    </font>
    <font>
      <b/>
      <i/>
      <sz val="11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i/>
      <u/>
      <sz val="16"/>
      <color indexed="16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sz val="8"/>
      <color theme="0" tint="-0.249977111117893"/>
      <name val="Arial"/>
      <family val="2"/>
      <charset val="204"/>
    </font>
    <font>
      <b/>
      <i/>
      <sz val="12"/>
      <color theme="0" tint="-0.249977111117893"/>
      <name val="Arial"/>
      <family val="2"/>
      <charset val="204"/>
    </font>
    <font>
      <b/>
      <sz val="8"/>
      <color theme="0" tint="-0.249977111117893"/>
      <name val="Arial"/>
      <family val="2"/>
      <charset val="204"/>
    </font>
    <font>
      <b/>
      <i/>
      <sz val="20"/>
      <color theme="0" tint="-0.34998626667073579"/>
      <name val="Times New Roman"/>
      <family val="1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i/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b/>
      <sz val="11"/>
      <color theme="1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color theme="1" tint="4.9989318521683403E-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8"/>
      <color indexed="12"/>
      <name val="Calibri"/>
      <family val="2"/>
      <charset val="204"/>
      <scheme val="minor"/>
    </font>
    <font>
      <b/>
      <i/>
      <sz val="14"/>
      <color indexed="58"/>
      <name val="Calibri"/>
      <family val="2"/>
      <charset val="204"/>
      <scheme val="minor"/>
    </font>
    <font>
      <b/>
      <i/>
      <sz val="12"/>
      <color indexed="58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  <scheme val="minor"/>
    </font>
    <font>
      <b/>
      <i/>
      <sz val="14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sz val="8"/>
      <color indexed="6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 tint="4.9989318521683403E-2"/>
      <name val="Calibri"/>
      <family val="2"/>
      <charset val="204"/>
      <scheme val="minor"/>
    </font>
    <font>
      <b/>
      <i/>
      <sz val="8"/>
      <color theme="1" tint="4.9989318521683403E-2"/>
      <name val="Calibri"/>
      <family val="2"/>
      <charset val="204"/>
      <scheme val="minor"/>
    </font>
    <font>
      <sz val="9"/>
      <color theme="1" tint="4.9989318521683403E-2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sz val="8"/>
      <color theme="1" tint="4.9989318521683403E-2"/>
      <name val="Calibri"/>
      <family val="2"/>
      <charset val="204"/>
      <scheme val="minor"/>
    </font>
    <font>
      <b/>
      <sz val="9"/>
      <color theme="1" tint="4.9989318521683403E-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8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0"/>
      <color indexed="62"/>
      <name val="Calibri"/>
      <family val="2"/>
      <charset val="204"/>
      <scheme val="minor"/>
    </font>
    <font>
      <b/>
      <sz val="8"/>
      <color indexed="62"/>
      <name val="Arial"/>
      <family val="2"/>
      <charset val="204"/>
    </font>
    <font>
      <b/>
      <sz val="11"/>
      <color indexed="62"/>
      <name val="Arial"/>
      <family val="2"/>
      <charset val="204"/>
    </font>
    <font>
      <b/>
      <sz val="9"/>
      <color indexed="62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rgb="FF002060"/>
      <name val="Calibri"/>
      <family val="2"/>
      <charset val="204"/>
      <scheme val="minor"/>
    </font>
    <font>
      <b/>
      <i/>
      <sz val="11"/>
      <color rgb="FF002060"/>
      <name val="Calibri"/>
      <family val="2"/>
      <charset val="204"/>
      <scheme val="minor"/>
    </font>
    <font>
      <b/>
      <i/>
      <sz val="14"/>
      <color indexed="18"/>
      <name val="Arial"/>
      <family val="2"/>
      <charset val="204"/>
    </font>
    <font>
      <b/>
      <i/>
      <sz val="18"/>
      <color indexed="18"/>
      <name val="Arial"/>
      <family val="2"/>
      <charset val="204"/>
    </font>
    <font>
      <b/>
      <sz val="8"/>
      <color indexed="12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9"/>
      <color indexed="12"/>
      <name val="Calibri"/>
      <family val="2"/>
      <charset val="204"/>
      <scheme val="minor"/>
    </font>
    <font>
      <b/>
      <sz val="11"/>
      <color indexed="62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0" tint="-0.14999847407452621"/>
      <name val="Calibri"/>
      <family val="2"/>
      <charset val="204"/>
      <scheme val="minor"/>
    </font>
    <font>
      <b/>
      <sz val="10"/>
      <color rgb="FF000080"/>
      <name val="Calibri"/>
      <family val="2"/>
      <charset val="204"/>
      <scheme val="minor"/>
    </font>
    <font>
      <b/>
      <i/>
      <u/>
      <sz val="8"/>
      <name val="Calibri"/>
      <family val="2"/>
      <charset val="204"/>
      <scheme val="minor"/>
    </font>
    <font>
      <b/>
      <sz val="12"/>
      <color indexed="62"/>
      <name val="Calibri"/>
      <family val="2"/>
      <charset val="204"/>
      <scheme val="minor"/>
    </font>
    <font>
      <sz val="11"/>
      <name val="Arial Cyr"/>
      <charset val="204"/>
    </font>
    <font>
      <b/>
      <sz val="9"/>
      <color indexed="9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0"/>
      <color indexed="62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16"/>
      <color indexed="18"/>
      <name val="Arial"/>
      <family val="2"/>
      <charset val="204"/>
    </font>
    <font>
      <b/>
      <u/>
      <sz val="11"/>
      <name val="Calibri"/>
      <family val="2"/>
      <charset val="204"/>
      <scheme val="minor"/>
    </font>
    <font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9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28" fillId="24" borderId="0" xfId="0" applyFont="1" applyFill="1" applyBorder="1" applyAlignment="1" applyProtection="1">
      <alignment vertical="center" wrapText="1"/>
    </xf>
    <xf numFmtId="0" fontId="24" fillId="24" borderId="0" xfId="0" applyFont="1" applyFill="1" applyBorder="1" applyAlignment="1" applyProtection="1">
      <alignment vertical="top" wrapText="1"/>
    </xf>
    <xf numFmtId="0" fontId="3" fillId="0" borderId="0" xfId="0" applyFont="1" applyProtection="1"/>
    <xf numFmtId="0" fontId="26" fillId="24" borderId="0" xfId="0" applyFont="1" applyFill="1" applyBorder="1" applyAlignment="1" applyProtection="1">
      <alignment vertical="top" wrapText="1"/>
    </xf>
    <xf numFmtId="0" fontId="31" fillId="24" borderId="0" xfId="0" applyFont="1" applyFill="1" applyBorder="1" applyAlignment="1" applyProtection="1">
      <alignment horizontal="center" wrapText="1"/>
    </xf>
    <xf numFmtId="0" fontId="3" fillId="0" borderId="0" xfId="0" applyFont="1" applyFill="1" applyProtection="1"/>
    <xf numFmtId="0" fontId="31" fillId="0" borderId="0" xfId="0" applyFont="1" applyProtection="1"/>
    <xf numFmtId="0" fontId="20" fillId="24" borderId="0" xfId="0" applyFont="1" applyFill="1" applyBorder="1" applyAlignment="1" applyProtection="1">
      <alignment vertical="center" wrapText="1"/>
    </xf>
    <xf numFmtId="0" fontId="24" fillId="24" borderId="0" xfId="0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 applyProtection="1">
      <alignment vertical="center"/>
      <protection hidden="1"/>
    </xf>
    <xf numFmtId="0" fontId="24" fillId="24" borderId="0" xfId="0" applyFont="1" applyFill="1" applyAlignment="1" applyProtection="1">
      <alignment horizontal="center" vertical="center" wrapText="1"/>
    </xf>
    <xf numFmtId="0" fontId="31" fillId="24" borderId="0" xfId="0" applyFont="1" applyFill="1" applyAlignment="1" applyProtection="1">
      <alignment horizontal="center" vertical="center" wrapText="1"/>
    </xf>
    <xf numFmtId="0" fontId="31" fillId="24" borderId="0" xfId="0" applyFont="1" applyFill="1" applyBorder="1" applyAlignment="1" applyProtection="1">
      <alignment vertical="center"/>
    </xf>
    <xf numFmtId="0" fontId="31" fillId="24" borderId="10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vertical="center"/>
    </xf>
    <xf numFmtId="0" fontId="31" fillId="24" borderId="0" xfId="0" applyFont="1" applyFill="1" applyBorder="1" applyAlignment="1" applyProtection="1">
      <alignment vertical="center" wrapText="1"/>
    </xf>
    <xf numFmtId="167" fontId="34" fillId="24" borderId="0" xfId="0" applyNumberFormat="1" applyFont="1" applyFill="1" applyBorder="1" applyAlignment="1" applyProtection="1">
      <alignment vertical="center"/>
      <protection hidden="1"/>
    </xf>
    <xf numFmtId="0" fontId="26" fillId="24" borderId="0" xfId="0" applyFont="1" applyFill="1" applyBorder="1" applyAlignment="1" applyProtection="1">
      <alignment vertical="center" wrapText="1"/>
    </xf>
    <xf numFmtId="49" fontId="31" fillId="24" borderId="0" xfId="0" applyNumberFormat="1" applyFont="1" applyFill="1" applyAlignment="1" applyProtection="1">
      <alignment horizontal="left" vertical="center"/>
    </xf>
    <xf numFmtId="0" fontId="32" fillId="24" borderId="0" xfId="0" applyFont="1" applyFill="1" applyBorder="1" applyAlignment="1" applyProtection="1">
      <alignment vertical="center" wrapText="1"/>
    </xf>
    <xf numFmtId="0" fontId="24" fillId="24" borderId="0" xfId="0" applyFont="1" applyFill="1" applyBorder="1" applyAlignment="1" applyProtection="1">
      <alignment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1" fillId="24" borderId="11" xfId="0" applyFont="1" applyFill="1" applyBorder="1" applyAlignment="1" applyProtection="1">
      <alignment vertical="center"/>
    </xf>
    <xf numFmtId="0" fontId="31" fillId="24" borderId="11" xfId="0" applyFont="1" applyFill="1" applyBorder="1" applyAlignment="1" applyProtection="1">
      <alignment horizontal="left" vertical="center"/>
    </xf>
    <xf numFmtId="0" fontId="31" fillId="24" borderId="11" xfId="0" applyFont="1" applyFill="1" applyBorder="1" applyAlignment="1" applyProtection="1">
      <alignment horizontal="left" vertical="center" wrapText="1"/>
    </xf>
    <xf numFmtId="0" fontId="3" fillId="24" borderId="11" xfId="0" applyFont="1" applyFill="1" applyBorder="1" applyAlignment="1" applyProtection="1">
      <alignment horizontal="center" vertical="center" wrapText="1"/>
    </xf>
    <xf numFmtId="0" fontId="31" fillId="24" borderId="11" xfId="0" applyFont="1" applyFill="1" applyBorder="1" applyAlignment="1" applyProtection="1">
      <alignment horizontal="center" vertical="center" wrapText="1"/>
    </xf>
    <xf numFmtId="0" fontId="24" fillId="24" borderId="11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1" fontId="31" fillId="0" borderId="0" xfId="0" applyNumberFormat="1" applyFont="1" applyFill="1" applyAlignment="1" applyProtection="1">
      <alignment vertical="center"/>
      <protection hidden="1"/>
    </xf>
    <xf numFmtId="167" fontId="24" fillId="24" borderId="0" xfId="0" applyNumberFormat="1" applyFont="1" applyFill="1" applyBorder="1" applyAlignment="1" applyProtection="1">
      <alignment horizontal="center" vertical="center"/>
      <protection hidden="1"/>
    </xf>
    <xf numFmtId="0" fontId="24" fillId="24" borderId="0" xfId="0" applyFont="1" applyFill="1" applyAlignment="1" applyProtection="1">
      <alignment horizontal="right" vertical="center" wrapText="1"/>
    </xf>
    <xf numFmtId="166" fontId="24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42" fillId="24" borderId="0" xfId="0" applyFont="1" applyFill="1" applyAlignment="1" applyProtection="1">
      <alignment horizontal="center" vertical="center" wrapText="1"/>
      <protection hidden="1"/>
    </xf>
    <xf numFmtId="0" fontId="0" fillId="28" borderId="0" xfId="0" applyFill="1"/>
    <xf numFmtId="1" fontId="49" fillId="0" borderId="0" xfId="0" applyNumberFormat="1" applyFont="1" applyAlignment="1" applyProtection="1">
      <alignment horizontal="center" vertical="center"/>
    </xf>
    <xf numFmtId="1" fontId="50" fillId="24" borderId="0" xfId="0" applyNumberFormat="1" applyFont="1" applyFill="1" applyBorder="1" applyAlignment="1" applyProtection="1">
      <alignment horizontal="center" vertical="center" wrapText="1"/>
    </xf>
    <xf numFmtId="1" fontId="49" fillId="24" borderId="10" xfId="0" applyNumberFormat="1" applyFont="1" applyFill="1" applyBorder="1" applyAlignment="1" applyProtection="1">
      <alignment horizontal="center" vertical="center"/>
    </xf>
    <xf numFmtId="1" fontId="51" fillId="24" borderId="10" xfId="0" applyNumberFormat="1" applyFont="1" applyFill="1" applyBorder="1" applyAlignment="1" applyProtection="1">
      <alignment horizontal="center" vertical="center"/>
    </xf>
    <xf numFmtId="1" fontId="51" fillId="24" borderId="0" xfId="0" applyNumberFormat="1" applyFont="1" applyFill="1" applyBorder="1" applyAlignment="1" applyProtection="1">
      <alignment horizontal="center" vertical="center" wrapText="1"/>
    </xf>
    <xf numFmtId="0" fontId="43" fillId="24" borderId="0" xfId="0" applyFont="1" applyFill="1" applyAlignment="1" applyProtection="1">
      <alignment horizontal="left" vertical="center"/>
    </xf>
    <xf numFmtId="0" fontId="28" fillId="24" borderId="0" xfId="0" applyFont="1" applyFill="1" applyBorder="1" applyAlignment="1" applyProtection="1">
      <alignment wrapText="1"/>
    </xf>
    <xf numFmtId="0" fontId="28" fillId="28" borderId="0" xfId="0" applyFont="1" applyFill="1" applyBorder="1" applyAlignment="1" applyProtection="1">
      <alignment wrapText="1"/>
    </xf>
    <xf numFmtId="0" fontId="52" fillId="28" borderId="0" xfId="0" applyFont="1" applyFill="1" applyAlignment="1"/>
    <xf numFmtId="0" fontId="48" fillId="28" borderId="0" xfId="0" applyFont="1" applyFill="1" applyProtection="1"/>
    <xf numFmtId="0" fontId="31" fillId="28" borderId="0" xfId="0" applyFont="1" applyFill="1" applyBorder="1" applyProtection="1"/>
    <xf numFmtId="0" fontId="26" fillId="28" borderId="0" xfId="0" applyFont="1" applyFill="1" applyBorder="1" applyProtection="1"/>
    <xf numFmtId="0" fontId="26" fillId="28" borderId="0" xfId="0" applyFont="1" applyFill="1" applyBorder="1" applyAlignment="1" applyProtection="1">
      <alignment vertical="top" wrapText="1"/>
    </xf>
    <xf numFmtId="0" fontId="54" fillId="24" borderId="0" xfId="0" applyFont="1" applyFill="1" applyBorder="1" applyAlignment="1" applyProtection="1">
      <alignment vertical="center"/>
    </xf>
    <xf numFmtId="0" fontId="53" fillId="24" borderId="0" xfId="0" applyFont="1" applyFill="1" applyBorder="1" applyAlignment="1" applyProtection="1">
      <alignment vertical="center"/>
    </xf>
    <xf numFmtId="0" fontId="53" fillId="24" borderId="0" xfId="0" applyFont="1" applyFill="1" applyBorder="1" applyAlignment="1" applyProtection="1">
      <alignment vertical="center" wrapText="1"/>
    </xf>
    <xf numFmtId="0" fontId="54" fillId="24" borderId="11" xfId="0" applyFont="1" applyFill="1" applyBorder="1" applyAlignment="1" applyProtection="1">
      <alignment vertical="center"/>
    </xf>
    <xf numFmtId="0" fontId="33" fillId="28" borderId="0" xfId="0" applyFont="1" applyFill="1" applyAlignment="1" applyProtection="1">
      <alignment horizontal="center" wrapText="1"/>
    </xf>
    <xf numFmtId="0" fontId="24" fillId="28" borderId="0" xfId="0" applyFont="1" applyFill="1" applyAlignment="1" applyProtection="1">
      <alignment horizontal="right" vertical="center" wrapText="1"/>
    </xf>
    <xf numFmtId="0" fontId="24" fillId="28" borderId="0" xfId="0" applyFont="1" applyFill="1" applyAlignment="1" applyProtection="1">
      <alignment horizontal="center" wrapText="1"/>
    </xf>
    <xf numFmtId="0" fontId="26" fillId="28" borderId="0" xfId="0" applyFont="1" applyFill="1" applyAlignment="1" applyProtection="1">
      <alignment horizontal="center" wrapText="1"/>
    </xf>
    <xf numFmtId="0" fontId="28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vertical="center"/>
    </xf>
    <xf numFmtId="0" fontId="24" fillId="28" borderId="0" xfId="0" applyFont="1" applyFill="1" applyBorder="1" applyAlignment="1" applyProtection="1">
      <alignment vertical="top" wrapText="1"/>
    </xf>
    <xf numFmtId="0" fontId="61" fillId="28" borderId="0" xfId="0" applyFont="1" applyFill="1" applyBorder="1" applyAlignment="1" applyProtection="1">
      <alignment vertical="center"/>
    </xf>
    <xf numFmtId="0" fontId="36" fillId="28" borderId="0" xfId="0" applyFont="1" applyFill="1" applyAlignment="1" applyProtection="1">
      <alignment horizontal="center" wrapText="1"/>
    </xf>
    <xf numFmtId="0" fontId="26" fillId="28" borderId="0" xfId="0" applyFont="1" applyFill="1" applyAlignment="1" applyProtection="1">
      <alignment horizontal="right" vertical="center" wrapText="1"/>
    </xf>
    <xf numFmtId="0" fontId="35" fillId="24" borderId="0" xfId="0" applyFont="1" applyFill="1" applyAlignment="1" applyProtection="1">
      <alignment horizontal="right" vertical="center" wrapText="1"/>
    </xf>
    <xf numFmtId="0" fontId="37" fillId="0" borderId="0" xfId="0" applyFont="1" applyFill="1" applyAlignment="1" applyProtection="1">
      <alignment horizontal="left" vertical="center"/>
    </xf>
    <xf numFmtId="0" fontId="41" fillId="28" borderId="0" xfId="0" applyFont="1" applyFill="1" applyAlignment="1" applyProtection="1">
      <alignment horizontal="center" vertical="center" wrapText="1"/>
      <protection hidden="1"/>
    </xf>
    <xf numFmtId="0" fontId="55" fillId="24" borderId="0" xfId="0" applyFont="1" applyFill="1" applyBorder="1" applyAlignment="1" applyProtection="1">
      <alignment vertical="center" wrapText="1"/>
    </xf>
    <xf numFmtId="2" fontId="3" fillId="0" borderId="0" xfId="0" applyNumberFormat="1" applyFont="1" applyProtection="1"/>
    <xf numFmtId="2" fontId="3" fillId="0" borderId="0" xfId="0" applyNumberFormat="1" applyFont="1" applyFill="1" applyProtection="1"/>
    <xf numFmtId="2" fontId="25" fillId="0" borderId="0" xfId="28" applyNumberFormat="1" applyFont="1" applyAlignment="1" applyProtection="1">
      <alignment horizontal="center" vertical="center"/>
    </xf>
    <xf numFmtId="0" fontId="56" fillId="28" borderId="0" xfId="0" applyFont="1" applyFill="1"/>
    <xf numFmtId="0" fontId="69" fillId="28" borderId="0" xfId="0" applyFont="1" applyFill="1"/>
    <xf numFmtId="0" fontId="76" fillId="24" borderId="0" xfId="0" applyFont="1" applyFill="1" applyAlignment="1" applyProtection="1">
      <alignment vertical="center" wrapText="1"/>
      <protection hidden="1"/>
    </xf>
    <xf numFmtId="1" fontId="63" fillId="0" borderId="0" xfId="0" applyNumberFormat="1" applyFont="1" applyAlignment="1" applyProtection="1">
      <alignment horizontal="center" vertical="center"/>
    </xf>
    <xf numFmtId="0" fontId="81" fillId="24" borderId="0" xfId="0" applyFont="1" applyFill="1" applyBorder="1" applyAlignment="1" applyProtection="1">
      <alignment vertical="center" wrapText="1"/>
    </xf>
    <xf numFmtId="0" fontId="74" fillId="24" borderId="0" xfId="0" applyFont="1" applyFill="1" applyBorder="1" applyAlignment="1" applyProtection="1">
      <alignment vertical="center" wrapText="1"/>
    </xf>
    <xf numFmtId="0" fontId="64" fillId="24" borderId="0" xfId="0" applyFont="1" applyFill="1" applyBorder="1" applyAlignment="1" applyProtection="1">
      <alignment vertical="center" wrapText="1"/>
    </xf>
    <xf numFmtId="164" fontId="68" fillId="0" borderId="0" xfId="0" applyNumberFormat="1" applyFont="1" applyFill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</xf>
    <xf numFmtId="1" fontId="82" fillId="24" borderId="0" xfId="0" applyNumberFormat="1" applyFont="1" applyFill="1" applyBorder="1" applyAlignment="1" applyProtection="1">
      <alignment horizontal="center" vertical="center" wrapText="1"/>
    </xf>
    <xf numFmtId="1" fontId="68" fillId="0" borderId="0" xfId="0" applyNumberFormat="1" applyFont="1" applyFill="1" applyAlignment="1" applyProtection="1">
      <alignment vertical="center"/>
      <protection hidden="1"/>
    </xf>
    <xf numFmtId="0" fontId="64" fillId="24" borderId="0" xfId="0" applyFont="1" applyFill="1" applyAlignment="1" applyProtection="1">
      <alignment horizontal="center" vertical="center" wrapText="1"/>
    </xf>
    <xf numFmtId="1" fontId="63" fillId="24" borderId="10" xfId="0" applyNumberFormat="1" applyFont="1" applyFill="1" applyBorder="1" applyAlignment="1" applyProtection="1">
      <alignment horizontal="center" vertical="center"/>
    </xf>
    <xf numFmtId="0" fontId="83" fillId="24" borderId="0" xfId="0" applyFont="1" applyFill="1" applyBorder="1" applyAlignment="1" applyProtection="1">
      <alignment vertical="center"/>
    </xf>
    <xf numFmtId="0" fontId="84" fillId="24" borderId="0" xfId="0" applyFont="1" applyFill="1" applyBorder="1" applyAlignment="1" applyProtection="1">
      <alignment vertical="center"/>
    </xf>
    <xf numFmtId="0" fontId="68" fillId="24" borderId="0" xfId="0" applyFont="1" applyFill="1" applyAlignment="1" applyProtection="1">
      <alignment vertical="center"/>
    </xf>
    <xf numFmtId="0" fontId="68" fillId="24" borderId="0" xfId="0" applyFont="1" applyFill="1" applyAlignment="1" applyProtection="1">
      <alignment vertical="center" wrapText="1"/>
    </xf>
    <xf numFmtId="0" fontId="56" fillId="24" borderId="0" xfId="0" applyFont="1" applyFill="1" applyAlignment="1" applyProtection="1">
      <alignment vertical="center"/>
    </xf>
    <xf numFmtId="0" fontId="64" fillId="24" borderId="0" xfId="0" applyFont="1" applyFill="1" applyAlignment="1" applyProtection="1">
      <alignment horizontal="right" vertical="center" wrapText="1"/>
    </xf>
    <xf numFmtId="1" fontId="85" fillId="24" borderId="10" xfId="0" applyNumberFormat="1" applyFont="1" applyFill="1" applyBorder="1" applyAlignment="1" applyProtection="1">
      <alignment horizontal="center" vertical="center"/>
    </xf>
    <xf numFmtId="0" fontId="86" fillId="24" borderId="0" xfId="0" applyFont="1" applyFill="1" applyBorder="1" applyAlignment="1" applyProtection="1">
      <alignment vertical="center"/>
    </xf>
    <xf numFmtId="0" fontId="65" fillId="24" borderId="0" xfId="0" applyFont="1" applyFill="1" applyBorder="1" applyAlignment="1" applyProtection="1">
      <alignment vertical="center"/>
    </xf>
    <xf numFmtId="0" fontId="62" fillId="24" borderId="0" xfId="0" applyFont="1" applyFill="1" applyBorder="1" applyAlignment="1" applyProtection="1">
      <alignment vertical="center"/>
    </xf>
    <xf numFmtId="0" fontId="68" fillId="24" borderId="0" xfId="0" applyFont="1" applyFill="1" applyBorder="1" applyAlignment="1" applyProtection="1">
      <alignment vertical="center" wrapText="1"/>
    </xf>
    <xf numFmtId="167" fontId="57" fillId="24" borderId="0" xfId="0" applyNumberFormat="1" applyFont="1" applyFill="1" applyBorder="1" applyAlignment="1" applyProtection="1">
      <alignment vertical="center"/>
      <protection hidden="1"/>
    </xf>
    <xf numFmtId="1" fontId="85" fillId="24" borderId="0" xfId="0" applyNumberFormat="1" applyFont="1" applyFill="1" applyBorder="1" applyAlignment="1" applyProtection="1">
      <alignment horizontal="center" vertical="center" wrapText="1"/>
    </xf>
    <xf numFmtId="0" fontId="86" fillId="24" borderId="0" xfId="0" applyFont="1" applyFill="1" applyBorder="1" applyAlignment="1" applyProtection="1">
      <alignment vertical="center" wrapText="1"/>
    </xf>
    <xf numFmtId="0" fontId="65" fillId="24" borderId="0" xfId="0" applyFont="1" applyFill="1" applyBorder="1" applyAlignment="1" applyProtection="1">
      <alignment vertical="center" wrapText="1"/>
    </xf>
    <xf numFmtId="167" fontId="64" fillId="24" borderId="0" xfId="0" applyNumberFormat="1" applyFont="1" applyFill="1" applyBorder="1" applyAlignment="1" applyProtection="1">
      <alignment horizontal="center" vertical="center"/>
      <protection hidden="1"/>
    </xf>
    <xf numFmtId="0" fontId="70" fillId="24" borderId="0" xfId="0" applyFont="1" applyFill="1" applyBorder="1" applyAlignment="1" applyProtection="1">
      <alignment horizontal="left" vertical="center"/>
    </xf>
    <xf numFmtId="0" fontId="68" fillId="0" borderId="0" xfId="0" applyFont="1" applyFill="1" applyAlignment="1" applyProtection="1">
      <alignment horizontal="left" vertical="center" wrapText="1"/>
    </xf>
    <xf numFmtId="0" fontId="56" fillId="0" borderId="0" xfId="0" applyFont="1" applyAlignment="1" applyProtection="1">
      <alignment horizontal="center" vertical="center" wrapText="1"/>
    </xf>
    <xf numFmtId="0" fontId="64" fillId="28" borderId="0" xfId="0" applyFont="1" applyFill="1" applyAlignment="1" applyProtection="1">
      <alignment horizontal="center" vertical="center" wrapText="1"/>
    </xf>
    <xf numFmtId="49" fontId="64" fillId="28" borderId="0" xfId="0" applyNumberFormat="1" applyFont="1" applyFill="1" applyAlignment="1" applyProtection="1">
      <alignment horizontal="center" vertical="center" wrapText="1"/>
    </xf>
    <xf numFmtId="1" fontId="63" fillId="24" borderId="11" xfId="0" applyNumberFormat="1" applyFont="1" applyFill="1" applyBorder="1" applyAlignment="1" applyProtection="1">
      <alignment horizontal="center" vertical="center"/>
    </xf>
    <xf numFmtId="0" fontId="83" fillId="24" borderId="11" xfId="0" applyFont="1" applyFill="1" applyBorder="1" applyAlignment="1" applyProtection="1">
      <alignment vertical="center"/>
    </xf>
    <xf numFmtId="0" fontId="84" fillId="24" borderId="11" xfId="0" applyFont="1" applyFill="1" applyBorder="1" applyAlignment="1" applyProtection="1">
      <alignment vertical="center"/>
    </xf>
    <xf numFmtId="0" fontId="68" fillId="24" borderId="11" xfId="0" applyFont="1" applyFill="1" applyBorder="1" applyAlignment="1" applyProtection="1">
      <alignment horizontal="left" vertical="center"/>
    </xf>
    <xf numFmtId="0" fontId="68" fillId="24" borderId="11" xfId="0" applyFont="1" applyFill="1" applyBorder="1" applyAlignment="1" applyProtection="1">
      <alignment horizontal="left" vertical="center" wrapText="1"/>
    </xf>
    <xf numFmtId="0" fontId="56" fillId="24" borderId="11" xfId="0" applyFont="1" applyFill="1" applyBorder="1" applyAlignment="1" applyProtection="1">
      <alignment horizontal="center" vertical="center" wrapText="1"/>
    </xf>
    <xf numFmtId="0" fontId="64" fillId="24" borderId="11" xfId="0" applyFont="1" applyFill="1" applyBorder="1" applyAlignment="1" applyProtection="1">
      <alignment horizontal="center" vertical="center" wrapText="1"/>
    </xf>
    <xf numFmtId="0" fontId="68" fillId="24" borderId="11" xfId="0" applyFont="1" applyFill="1" applyBorder="1" applyAlignment="1" applyProtection="1">
      <alignment horizontal="center" vertical="center" wrapText="1"/>
    </xf>
    <xf numFmtId="0" fontId="87" fillId="0" borderId="0" xfId="0" applyFont="1" applyFill="1" applyAlignment="1" applyProtection="1">
      <alignment vertical="center"/>
    </xf>
    <xf numFmtId="0" fontId="56" fillId="0" borderId="0" xfId="0" applyFont="1" applyProtection="1"/>
    <xf numFmtId="0" fontId="41" fillId="28" borderId="0" xfId="0" applyFont="1" applyFill="1" applyAlignment="1" applyProtection="1">
      <alignment horizontal="center" vertical="center" wrapText="1"/>
      <protection hidden="1"/>
    </xf>
    <xf numFmtId="0" fontId="94" fillId="28" borderId="0" xfId="0" applyFont="1" applyFill="1" applyBorder="1" applyAlignment="1" applyProtection="1">
      <alignment vertical="center"/>
    </xf>
    <xf numFmtId="0" fontId="40" fillId="28" borderId="0" xfId="0" applyFont="1" applyFill="1" applyBorder="1" applyAlignment="1" applyProtection="1">
      <alignment horizontal="left" vertical="center"/>
    </xf>
    <xf numFmtId="164" fontId="31" fillId="28" borderId="0" xfId="0" applyNumberFormat="1" applyFont="1" applyFill="1" applyAlignment="1" applyProtection="1">
      <alignment vertical="center"/>
    </xf>
    <xf numFmtId="0" fontId="95" fillId="28" borderId="0" xfId="0" applyFont="1" applyFill="1" applyBorder="1" applyAlignment="1" applyProtection="1">
      <alignment horizontal="left" vertical="center"/>
    </xf>
    <xf numFmtId="0" fontId="62" fillId="0" borderId="27" xfId="0" applyFont="1" applyBorder="1" applyAlignment="1">
      <alignment horizontal="center" vertical="center" wrapText="1"/>
    </xf>
    <xf numFmtId="0" fontId="62" fillId="32" borderId="21" xfId="0" applyFont="1" applyFill="1" applyBorder="1" applyAlignment="1">
      <alignment horizontal="center" vertical="center" wrapText="1"/>
    </xf>
    <xf numFmtId="0" fontId="64" fillId="24" borderId="27" xfId="0" applyFont="1" applyFill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textRotation="90" wrapText="1"/>
    </xf>
    <xf numFmtId="0" fontId="96" fillId="0" borderId="27" xfId="0" applyFont="1" applyBorder="1" applyAlignment="1">
      <alignment horizontal="center" vertical="center" wrapText="1" shrinkToFit="1"/>
    </xf>
    <xf numFmtId="2" fontId="62" fillId="0" borderId="27" xfId="0" applyNumberFormat="1" applyFont="1" applyBorder="1" applyAlignment="1">
      <alignment horizontal="center" vertical="center" wrapText="1"/>
    </xf>
    <xf numFmtId="1" fontId="57" fillId="29" borderId="27" xfId="0" applyNumberFormat="1" applyFont="1" applyFill="1" applyBorder="1" applyAlignment="1">
      <alignment horizontal="center" vertical="center" wrapText="1"/>
    </xf>
    <xf numFmtId="164" fontId="62" fillId="0" borderId="27" xfId="0" applyNumberFormat="1" applyFont="1" applyBorder="1" applyAlignment="1">
      <alignment horizontal="center" vertical="center" wrapText="1"/>
    </xf>
    <xf numFmtId="0" fontId="31" fillId="24" borderId="0" xfId="0" applyFont="1" applyFill="1" applyBorder="1" applyProtection="1"/>
    <xf numFmtId="0" fontId="26" fillId="24" borderId="0" xfId="0" applyFont="1" applyFill="1" applyBorder="1" applyProtection="1"/>
    <xf numFmtId="0" fontId="26" fillId="0" borderId="26" xfId="0" applyFont="1" applyFill="1" applyBorder="1" applyAlignment="1" applyProtection="1">
      <alignment vertical="center" wrapText="1"/>
    </xf>
    <xf numFmtId="0" fontId="27" fillId="26" borderId="0" xfId="0" applyFont="1" applyFill="1" applyBorder="1" applyAlignment="1" applyProtection="1">
      <alignment horizontal="center" vertical="center" wrapText="1"/>
    </xf>
    <xf numFmtId="0" fontId="70" fillId="26" borderId="12" xfId="0" applyFont="1" applyFill="1" applyBorder="1" applyAlignment="1">
      <alignment horizontal="center" vertical="center" wrapText="1"/>
    </xf>
    <xf numFmtId="0" fontId="97" fillId="26" borderId="12" xfId="0" applyFont="1" applyFill="1" applyBorder="1" applyAlignment="1">
      <alignment horizontal="left" vertical="center"/>
    </xf>
    <xf numFmtId="0" fontId="98" fillId="26" borderId="12" xfId="0" applyFont="1" applyFill="1" applyBorder="1" applyAlignment="1">
      <alignment horizontal="left" vertical="center"/>
    </xf>
    <xf numFmtId="0" fontId="95" fillId="26" borderId="12" xfId="0" applyFont="1" applyFill="1" applyBorder="1" applyAlignment="1">
      <alignment horizontal="center" vertical="center" wrapText="1"/>
    </xf>
    <xf numFmtId="0" fontId="55" fillId="26" borderId="12" xfId="0" applyFont="1" applyFill="1" applyBorder="1" applyAlignment="1">
      <alignment horizontal="center" vertical="center" wrapText="1"/>
    </xf>
    <xf numFmtId="0" fontId="78" fillId="26" borderId="12" xfId="0" applyFont="1" applyFill="1" applyBorder="1" applyAlignment="1">
      <alignment horizontal="center" vertical="center" textRotation="90" wrapText="1"/>
    </xf>
    <xf numFmtId="0" fontId="70" fillId="26" borderId="12" xfId="0" applyFont="1" applyFill="1" applyBorder="1" applyAlignment="1">
      <alignment horizontal="center" vertical="center" textRotation="90" wrapText="1"/>
    </xf>
    <xf numFmtId="0" fontId="95" fillId="26" borderId="12" xfId="0" applyFont="1" applyFill="1" applyBorder="1" applyAlignment="1">
      <alignment horizontal="center" vertical="center" textRotation="90" wrapText="1"/>
    </xf>
    <xf numFmtId="2" fontId="70" fillId="26" borderId="12" xfId="0" applyNumberFormat="1" applyFont="1" applyFill="1" applyBorder="1" applyAlignment="1">
      <alignment horizontal="center" vertical="center" wrapText="1"/>
    </xf>
    <xf numFmtId="49" fontId="70" fillId="26" borderId="12" xfId="0" applyNumberFormat="1" applyFont="1" applyFill="1" applyBorder="1" applyAlignment="1">
      <alignment horizontal="center" vertical="center" wrapText="1"/>
    </xf>
    <xf numFmtId="1" fontId="70" fillId="26" borderId="12" xfId="0" applyNumberFormat="1" applyFont="1" applyFill="1" applyBorder="1" applyAlignment="1">
      <alignment horizontal="center" vertical="center" wrapText="1"/>
    </xf>
    <xf numFmtId="0" fontId="80" fillId="28" borderId="0" xfId="0" applyFont="1" applyFill="1" applyAlignment="1">
      <alignment wrapText="1"/>
    </xf>
    <xf numFmtId="2" fontId="56" fillId="28" borderId="0" xfId="0" applyNumberFormat="1" applyFont="1" applyFill="1"/>
    <xf numFmtId="0" fontId="26" fillId="24" borderId="0" xfId="0" applyFont="1" applyFill="1" applyAlignment="1">
      <alignment horizontal="center" vertical="center" wrapText="1"/>
    </xf>
    <xf numFmtId="0" fontId="31" fillId="24" borderId="0" xfId="0" applyFont="1" applyFill="1" applyAlignment="1">
      <alignment horizontal="left" vertical="center" shrinkToFit="1"/>
    </xf>
    <xf numFmtId="0" fontId="99" fillId="24" borderId="0" xfId="0" applyFont="1" applyFill="1" applyAlignment="1">
      <alignment horizontal="left" vertical="center"/>
    </xf>
    <xf numFmtId="0" fontId="100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left" vertical="center" wrapText="1"/>
    </xf>
    <xf numFmtId="0" fontId="31" fillId="24" borderId="0" xfId="0" applyFont="1" applyFill="1" applyAlignment="1" applyProtection="1">
      <alignment horizontal="left" vertical="center" wrapText="1"/>
      <protection hidden="1"/>
    </xf>
    <xf numFmtId="0" fontId="58" fillId="24" borderId="0" xfId="0" applyFont="1" applyFill="1" applyAlignment="1" applyProtection="1">
      <alignment horizontal="left" vertical="center" wrapText="1"/>
      <protection hidden="1"/>
    </xf>
    <xf numFmtId="0" fontId="59" fillId="24" borderId="0" xfId="0" applyFont="1" applyFill="1" applyAlignment="1" applyProtection="1">
      <alignment horizontal="left" vertical="center" wrapText="1"/>
      <protection hidden="1"/>
    </xf>
    <xf numFmtId="49" fontId="101" fillId="27" borderId="0" xfId="0" applyNumberFormat="1" applyFont="1" applyFill="1" applyAlignment="1">
      <alignment vertical="center"/>
    </xf>
    <xf numFmtId="173" fontId="93" fillId="27" borderId="0" xfId="0" applyNumberFormat="1" applyFont="1" applyFill="1" applyAlignment="1">
      <alignment vertical="center"/>
    </xf>
    <xf numFmtId="0" fontId="88" fillId="27" borderId="0" xfId="0" applyFont="1" applyFill="1" applyAlignment="1">
      <alignment vertical="center"/>
    </xf>
    <xf numFmtId="0" fontId="102" fillId="27" borderId="0" xfId="0" applyFont="1" applyFill="1" applyAlignment="1">
      <alignment vertical="center"/>
    </xf>
    <xf numFmtId="0" fontId="101" fillId="27" borderId="0" xfId="0" applyFont="1" applyFill="1" applyAlignment="1">
      <alignment vertical="center"/>
    </xf>
    <xf numFmtId="0" fontId="103" fillId="27" borderId="0" xfId="0" applyFont="1" applyFill="1" applyAlignment="1">
      <alignment vertical="center"/>
    </xf>
    <xf numFmtId="173" fontId="104" fillId="27" borderId="0" xfId="0" applyNumberFormat="1" applyFont="1" applyFill="1" applyAlignment="1">
      <alignment vertical="center"/>
    </xf>
    <xf numFmtId="1" fontId="62" fillId="31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84" fillId="0" borderId="3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left" vertical="center" wrapText="1"/>
    </xf>
    <xf numFmtId="0" fontId="66" fillId="0" borderId="30" xfId="0" applyFont="1" applyBorder="1" applyAlignment="1">
      <alignment horizontal="left" vertical="center"/>
    </xf>
    <xf numFmtId="164" fontId="72" fillId="28" borderId="30" xfId="0" applyNumberFormat="1" applyFont="1" applyFill="1" applyBorder="1" applyAlignment="1">
      <alignment horizontal="center" vertical="center"/>
    </xf>
    <xf numFmtId="0" fontId="80" fillId="0" borderId="30" xfId="0" applyFont="1" applyBorder="1" applyAlignment="1">
      <alignment horizontal="left" vertical="center" wrapText="1"/>
    </xf>
    <xf numFmtId="49" fontId="64" fillId="0" borderId="16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2" fontId="57" fillId="30" borderId="16" xfId="0" applyNumberFormat="1" applyFont="1" applyFill="1" applyBorder="1" applyAlignment="1">
      <alignment horizontal="center" vertical="center" wrapText="1"/>
    </xf>
    <xf numFmtId="174" fontId="105" fillId="0" borderId="15" xfId="0" applyNumberFormat="1" applyFont="1" applyBorder="1" applyAlignment="1">
      <alignment vertical="center"/>
    </xf>
    <xf numFmtId="1" fontId="66" fillId="25" borderId="20" xfId="0" applyNumberFormat="1" applyFont="1" applyFill="1" applyBorder="1" applyAlignment="1">
      <alignment horizontal="center" vertical="center" wrapText="1"/>
    </xf>
    <xf numFmtId="0" fontId="62" fillId="32" borderId="22" xfId="0" applyFont="1" applyFill="1" applyBorder="1" applyAlignment="1">
      <alignment horizontal="center" vertical="center" wrapText="1"/>
    </xf>
    <xf numFmtId="0" fontId="62" fillId="32" borderId="24" xfId="0" applyFont="1" applyFill="1" applyBorder="1" applyAlignment="1">
      <alignment horizontal="center" vertical="center" wrapText="1"/>
    </xf>
    <xf numFmtId="0" fontId="106" fillId="28" borderId="0" xfId="0" applyFont="1" applyFill="1" applyAlignment="1">
      <alignment vertical="center"/>
    </xf>
    <xf numFmtId="0" fontId="31" fillId="24" borderId="28" xfId="0" applyFont="1" applyFill="1" applyBorder="1" applyAlignment="1" applyProtection="1">
      <alignment horizontal="center" wrapText="1"/>
    </xf>
    <xf numFmtId="0" fontId="64" fillId="0" borderId="21" xfId="0" applyFont="1" applyBorder="1" applyAlignment="1">
      <alignment horizontal="center" vertical="center" wrapText="1"/>
    </xf>
    <xf numFmtId="0" fontId="56" fillId="28" borderId="0" xfId="0" applyFont="1" applyFill="1" applyAlignment="1">
      <alignment wrapText="1"/>
    </xf>
    <xf numFmtId="0" fontId="77" fillId="27" borderId="0" xfId="0" applyFont="1" applyFill="1" applyAlignment="1">
      <alignment vertical="center"/>
    </xf>
    <xf numFmtId="0" fontId="89" fillId="27" borderId="0" xfId="0" applyFont="1" applyFill="1" applyAlignment="1">
      <alignment vertical="center"/>
    </xf>
    <xf numFmtId="49" fontId="90" fillId="27" borderId="0" xfId="0" applyNumberFormat="1" applyFont="1" applyFill="1" applyAlignment="1">
      <alignment vertical="center"/>
    </xf>
    <xf numFmtId="0" fontId="72" fillId="0" borderId="16" xfId="0" applyFont="1" applyBorder="1" applyAlignment="1">
      <alignment horizontal="center" vertical="center" wrapText="1"/>
    </xf>
    <xf numFmtId="49" fontId="67" fillId="31" borderId="16" xfId="0" applyNumberFormat="1" applyFont="1" applyFill="1" applyBorder="1" applyAlignment="1" applyProtection="1">
      <alignment horizontal="center" vertical="center" wrapText="1"/>
      <protection locked="0"/>
    </xf>
    <xf numFmtId="0" fontId="110" fillId="28" borderId="0" xfId="0" applyFont="1" applyFill="1"/>
    <xf numFmtId="0" fontId="26" fillId="24" borderId="0" xfId="0" applyFont="1" applyFill="1" applyAlignment="1">
      <alignment horizontal="left" vertical="center" wrapText="1"/>
    </xf>
    <xf numFmtId="0" fontId="111" fillId="27" borderId="0" xfId="0" applyFont="1" applyFill="1" applyAlignment="1">
      <alignment vertical="center"/>
    </xf>
    <xf numFmtId="173" fontId="93" fillId="27" borderId="0" xfId="0" applyNumberFormat="1" applyFont="1" applyFill="1" applyAlignment="1">
      <alignment vertical="center" wrapText="1"/>
    </xf>
    <xf numFmtId="49" fontId="64" fillId="31" borderId="16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29" xfId="0" applyFont="1" applyBorder="1" applyAlignment="1">
      <alignment horizontal="left" vertical="center" shrinkToFit="1"/>
    </xf>
    <xf numFmtId="0" fontId="67" fillId="0" borderId="29" xfId="0" applyFont="1" applyBorder="1" applyAlignment="1">
      <alignment horizontal="left" vertical="center" shrinkToFit="1"/>
    </xf>
    <xf numFmtId="0" fontId="67" fillId="0" borderId="30" xfId="0" applyFont="1" applyBorder="1" applyAlignment="1">
      <alignment horizontal="left" vertical="center" shrinkToFit="1"/>
    </xf>
    <xf numFmtId="0" fontId="80" fillId="0" borderId="30" xfId="0" applyFont="1" applyBorder="1" applyAlignment="1" applyProtection="1">
      <alignment horizontal="left" vertical="center" wrapText="1"/>
      <protection hidden="1"/>
    </xf>
    <xf numFmtId="49" fontId="67" fillId="0" borderId="29" xfId="0" applyNumberFormat="1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173" fontId="90" fillId="27" borderId="0" xfId="0" applyNumberFormat="1" applyFont="1" applyFill="1" applyAlignment="1">
      <alignment vertical="center"/>
    </xf>
    <xf numFmtId="173" fontId="109" fillId="27" borderId="0" xfId="0" applyNumberFormat="1" applyFont="1" applyFill="1" applyAlignment="1">
      <alignment vertical="center"/>
    </xf>
    <xf numFmtId="0" fontId="80" fillId="30" borderId="29" xfId="0" applyFont="1" applyFill="1" applyBorder="1" applyAlignment="1">
      <alignment horizontal="left" vertical="center" shrinkToFit="1"/>
    </xf>
    <xf numFmtId="0" fontId="67" fillId="30" borderId="29" xfId="0" applyFont="1" applyFill="1" applyBorder="1" applyAlignment="1">
      <alignment horizontal="left" vertical="center" shrinkToFit="1"/>
    </xf>
    <xf numFmtId="0" fontId="67" fillId="30" borderId="30" xfId="0" applyFont="1" applyFill="1" applyBorder="1" applyAlignment="1">
      <alignment horizontal="left" vertical="center" shrinkToFit="1"/>
    </xf>
    <xf numFmtId="0" fontId="24" fillId="24" borderId="0" xfId="0" applyFont="1" applyFill="1" applyAlignment="1">
      <alignment horizontal="center" vertical="center" wrapText="1"/>
    </xf>
    <xf numFmtId="0" fontId="38" fillId="24" borderId="0" xfId="0" applyFont="1" applyFill="1" applyAlignment="1" applyProtection="1">
      <alignment horizontal="left" vertical="center" wrapText="1"/>
      <protection hidden="1"/>
    </xf>
    <xf numFmtId="0" fontId="112" fillId="0" borderId="35" xfId="0" applyFont="1" applyBorder="1" applyAlignment="1">
      <alignment vertical="center"/>
    </xf>
    <xf numFmtId="168" fontId="67" fillId="24" borderId="0" xfId="0" applyNumberFormat="1" applyFont="1" applyFill="1" applyAlignment="1">
      <alignment horizontal="center" vertical="center" wrapText="1"/>
    </xf>
    <xf numFmtId="168" fontId="67" fillId="24" borderId="0" xfId="0" applyNumberFormat="1" applyFont="1" applyFill="1" applyAlignment="1">
      <alignment horizontal="center" vertical="center" shrinkToFit="1"/>
    </xf>
    <xf numFmtId="0" fontId="110" fillId="0" borderId="0" xfId="0" applyFont="1"/>
    <xf numFmtId="168" fontId="67" fillId="28" borderId="0" xfId="0" applyNumberFormat="1" applyFont="1" applyFill="1" applyAlignment="1">
      <alignment horizontal="center" vertical="center" wrapText="1"/>
    </xf>
    <xf numFmtId="0" fontId="99" fillId="28" borderId="0" xfId="0" applyFont="1" applyFill="1" applyAlignment="1">
      <alignment horizontal="left" vertical="center"/>
    </xf>
    <xf numFmtId="0" fontId="26" fillId="28" borderId="0" xfId="0" applyFont="1" applyFill="1" applyAlignment="1">
      <alignment horizontal="left" vertical="center" wrapText="1"/>
    </xf>
    <xf numFmtId="0" fontId="31" fillId="28" borderId="0" xfId="0" applyFont="1" applyFill="1" applyAlignment="1" applyProtection="1">
      <alignment horizontal="left" vertical="center" wrapText="1"/>
      <protection hidden="1"/>
    </xf>
    <xf numFmtId="0" fontId="59" fillId="28" borderId="0" xfId="0" applyFont="1" applyFill="1" applyAlignment="1" applyProtection="1">
      <alignment horizontal="left" vertical="center" wrapText="1"/>
      <protection hidden="1"/>
    </xf>
    <xf numFmtId="0" fontId="44" fillId="27" borderId="0" xfId="0" applyFont="1" applyFill="1" applyAlignment="1">
      <alignment vertical="center" wrapText="1"/>
    </xf>
    <xf numFmtId="0" fontId="91" fillId="27" borderId="0" xfId="0" applyFont="1" applyFill="1" applyAlignment="1">
      <alignment horizontal="center" vertical="center"/>
    </xf>
    <xf numFmtId="49" fontId="92" fillId="27" borderId="0" xfId="0" applyNumberFormat="1" applyFont="1" applyFill="1" applyAlignment="1">
      <alignment vertical="center"/>
    </xf>
    <xf numFmtId="171" fontId="113" fillId="27" borderId="0" xfId="0" applyNumberFormat="1" applyFont="1" applyFill="1" applyAlignment="1">
      <alignment vertical="center"/>
    </xf>
    <xf numFmtId="0" fontId="46" fillId="28" borderId="0" xfId="0" applyFont="1" applyFill="1" applyAlignment="1" applyProtection="1">
      <alignment horizontal="center" vertical="center" wrapText="1" readingOrder="1"/>
      <protection locked="0"/>
    </xf>
    <xf numFmtId="0" fontId="45" fillId="28" borderId="0" xfId="0" applyFont="1" applyFill="1" applyAlignment="1" applyProtection="1">
      <alignment horizontal="left" vertical="center" readingOrder="1"/>
      <protection locked="0"/>
    </xf>
    <xf numFmtId="0" fontId="21" fillId="28" borderId="0" xfId="0" applyFont="1" applyFill="1" applyAlignment="1" applyProtection="1">
      <alignment horizontal="center" vertical="center" wrapText="1" readingOrder="1"/>
      <protection locked="0"/>
    </xf>
    <xf numFmtId="49" fontId="39" fillId="28" borderId="0" xfId="0" applyNumberFormat="1" applyFont="1" applyFill="1" applyAlignment="1" applyProtection="1">
      <alignment horizontal="center" vertical="center" readingOrder="1"/>
      <protection locked="0"/>
    </xf>
    <xf numFmtId="3" fontId="114" fillId="0" borderId="19" xfId="0" applyNumberFormat="1" applyFont="1" applyBorder="1" applyAlignment="1" applyProtection="1">
      <alignment horizontal="center" vertical="center" wrapText="1" readingOrder="1"/>
      <protection locked="0"/>
    </xf>
    <xf numFmtId="169" fontId="114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60" fillId="0" borderId="0" xfId="0" applyFont="1"/>
    <xf numFmtId="0" fontId="90" fillId="27" borderId="0" xfId="0" applyFont="1" applyFill="1" applyAlignment="1">
      <alignment vertical="center"/>
    </xf>
    <xf numFmtId="0" fontId="79" fillId="27" borderId="0" xfId="0" applyFont="1" applyFill="1" applyAlignment="1">
      <alignment vertical="center"/>
    </xf>
    <xf numFmtId="0" fontId="92" fillId="27" borderId="0" xfId="0" applyFont="1" applyFill="1" applyAlignment="1">
      <alignment vertical="center"/>
    </xf>
    <xf numFmtId="0" fontId="44" fillId="27" borderId="0" xfId="0" applyFont="1" applyFill="1" applyAlignment="1">
      <alignment vertical="center"/>
    </xf>
    <xf numFmtId="0" fontId="93" fillId="27" borderId="0" xfId="0" applyFont="1" applyFill="1" applyAlignment="1">
      <alignment vertical="center"/>
    </xf>
    <xf numFmtId="0" fontId="80" fillId="28" borderId="0" xfId="0" applyFont="1" applyFill="1"/>
    <xf numFmtId="49" fontId="93" fillId="27" borderId="0" xfId="0" applyNumberFormat="1" applyFont="1" applyFill="1" applyAlignment="1">
      <alignment vertical="center"/>
    </xf>
    <xf numFmtId="0" fontId="57" fillId="29" borderId="27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70" fillId="26" borderId="13" xfId="0" applyFont="1" applyFill="1" applyBorder="1" applyAlignment="1">
      <alignment horizontal="center" vertical="center" wrapText="1"/>
    </xf>
    <xf numFmtId="0" fontId="106" fillId="28" borderId="0" xfId="0" applyFont="1" applyFill="1" applyAlignment="1">
      <alignment horizontal="center" vertical="center"/>
    </xf>
    <xf numFmtId="0" fontId="115" fillId="24" borderId="0" xfId="0" applyFont="1" applyFill="1" applyAlignment="1">
      <alignment horizontal="left" vertical="center"/>
    </xf>
    <xf numFmtId="0" fontId="104" fillId="27" borderId="0" xfId="0" applyFont="1" applyFill="1" applyAlignment="1">
      <alignment vertical="center"/>
    </xf>
    <xf numFmtId="0" fontId="62" fillId="31" borderId="20" xfId="0" applyFont="1" applyFill="1" applyBorder="1" applyAlignment="1" applyProtection="1">
      <alignment horizontal="center" vertical="center" wrapText="1"/>
      <protection locked="0" hidden="1"/>
    </xf>
    <xf numFmtId="0" fontId="56" fillId="30" borderId="16" xfId="0" applyFont="1" applyFill="1" applyBorder="1" applyAlignment="1">
      <alignment horizontal="left" vertical="center" wrapText="1"/>
    </xf>
    <xf numFmtId="0" fontId="66" fillId="30" borderId="16" xfId="0" applyFont="1" applyFill="1" applyBorder="1" applyAlignment="1">
      <alignment horizontal="left" vertical="center" wrapText="1"/>
    </xf>
    <xf numFmtId="0" fontId="66" fillId="30" borderId="30" xfId="0" applyFont="1" applyFill="1" applyBorder="1" applyAlignment="1">
      <alignment horizontal="left" vertical="center"/>
    </xf>
    <xf numFmtId="0" fontId="72" fillId="28" borderId="30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left" vertical="center" wrapText="1"/>
    </xf>
    <xf numFmtId="0" fontId="66" fillId="25" borderId="20" xfId="0" applyFont="1" applyFill="1" applyBorder="1" applyAlignment="1">
      <alignment horizontal="center" vertical="center" wrapText="1"/>
    </xf>
    <xf numFmtId="49" fontId="59" fillId="24" borderId="0" xfId="0" applyNumberFormat="1" applyFont="1" applyFill="1" applyAlignment="1" applyProtection="1">
      <alignment horizontal="left" vertical="center" wrapText="1"/>
      <protection hidden="1"/>
    </xf>
    <xf numFmtId="0" fontId="116" fillId="28" borderId="0" xfId="0" applyFont="1" applyFill="1"/>
    <xf numFmtId="0" fontId="67" fillId="28" borderId="0" xfId="0" applyFont="1" applyFill="1"/>
    <xf numFmtId="0" fontId="23" fillId="0" borderId="0" xfId="0" applyFont="1" applyFill="1" applyBorder="1" applyAlignment="1" applyProtection="1">
      <alignment horizontal="center" vertical="center" wrapText="1"/>
    </xf>
    <xf numFmtId="0" fontId="41" fillId="28" borderId="0" xfId="0" applyFont="1" applyFill="1" applyAlignment="1" applyProtection="1">
      <alignment horizontal="center" vertical="center" wrapText="1"/>
      <protection hidden="1"/>
    </xf>
    <xf numFmtId="174" fontId="64" fillId="30" borderId="39" xfId="0" applyNumberFormat="1" applyFont="1" applyFill="1" applyBorder="1" applyAlignment="1" applyProtection="1">
      <alignment horizontal="center" vertical="center"/>
      <protection hidden="1"/>
    </xf>
    <xf numFmtId="174" fontId="64" fillId="30" borderId="25" xfId="0" applyNumberFormat="1" applyFont="1" applyFill="1" applyBorder="1" applyAlignment="1" applyProtection="1">
      <alignment horizontal="center" vertical="center"/>
      <protection hidden="1"/>
    </xf>
    <xf numFmtId="174" fontId="64" fillId="30" borderId="40" xfId="0" applyNumberFormat="1" applyFont="1" applyFill="1" applyBorder="1" applyAlignment="1" applyProtection="1">
      <alignment horizontal="center" vertical="center"/>
      <protection hidden="1"/>
    </xf>
    <xf numFmtId="174" fontId="64" fillId="30" borderId="33" xfId="0" applyNumberFormat="1" applyFont="1" applyFill="1" applyBorder="1" applyAlignment="1" applyProtection="1">
      <alignment horizontal="center" vertical="center"/>
      <protection hidden="1"/>
    </xf>
    <xf numFmtId="174" fontId="64" fillId="30" borderId="13" xfId="0" applyNumberFormat="1" applyFont="1" applyFill="1" applyBorder="1" applyAlignment="1" applyProtection="1">
      <alignment horizontal="center" vertical="center"/>
      <protection hidden="1"/>
    </xf>
    <xf numFmtId="174" fontId="64" fillId="30" borderId="29" xfId="0" applyNumberFormat="1" applyFont="1" applyFill="1" applyBorder="1" applyAlignment="1" applyProtection="1">
      <alignment horizontal="center" vertical="center"/>
      <protection hidden="1"/>
    </xf>
    <xf numFmtId="0" fontId="26" fillId="24" borderId="36" xfId="0" applyFont="1" applyFill="1" applyBorder="1" applyAlignment="1" applyProtection="1">
      <alignment horizontal="right" vertical="center" wrapText="1"/>
    </xf>
    <xf numFmtId="0" fontId="64" fillId="24" borderId="22" xfId="0" applyFont="1" applyFill="1" applyBorder="1" applyAlignment="1">
      <alignment horizontal="center" vertical="center" wrapText="1"/>
    </xf>
    <xf numFmtId="0" fontId="64" fillId="24" borderId="23" xfId="0" applyFont="1" applyFill="1" applyBorder="1" applyAlignment="1">
      <alignment horizontal="center" vertical="center" wrapText="1"/>
    </xf>
    <xf numFmtId="0" fontId="64" fillId="24" borderId="24" xfId="0" applyFont="1" applyFill="1" applyBorder="1" applyAlignment="1">
      <alignment horizontal="center" vertical="center" wrapText="1"/>
    </xf>
    <xf numFmtId="1" fontId="108" fillId="31" borderId="17" xfId="0" applyNumberFormat="1" applyFont="1" applyFill="1" applyBorder="1" applyAlignment="1">
      <alignment horizontal="center" vertical="center" wrapText="1"/>
    </xf>
    <xf numFmtId="1" fontId="108" fillId="31" borderId="18" xfId="0" applyNumberFormat="1" applyFont="1" applyFill="1" applyBorder="1" applyAlignment="1">
      <alignment horizontal="center" vertical="center" wrapText="1"/>
    </xf>
    <xf numFmtId="1" fontId="108" fillId="31" borderId="35" xfId="0" applyNumberFormat="1" applyFont="1" applyFill="1" applyBorder="1" applyAlignment="1">
      <alignment horizontal="center" vertical="center" wrapText="1"/>
    </xf>
    <xf numFmtId="0" fontId="22" fillId="27" borderId="0" xfId="0" applyFont="1" applyFill="1" applyBorder="1" applyAlignment="1" applyProtection="1">
      <alignment horizontal="center"/>
    </xf>
    <xf numFmtId="165" fontId="35" fillId="29" borderId="31" xfId="0" applyNumberFormat="1" applyFont="1" applyFill="1" applyBorder="1" applyAlignment="1">
      <alignment horizontal="center" vertical="center" wrapText="1"/>
    </xf>
    <xf numFmtId="165" fontId="35" fillId="29" borderId="19" xfId="0" applyNumberFormat="1" applyFont="1" applyFill="1" applyBorder="1" applyAlignment="1">
      <alignment horizontal="center" vertical="center" wrapText="1"/>
    </xf>
    <xf numFmtId="165" fontId="35" fillId="29" borderId="32" xfId="0" applyNumberFormat="1" applyFont="1" applyFill="1" applyBorder="1" applyAlignment="1">
      <alignment horizontal="center" vertical="center" wrapText="1"/>
    </xf>
    <xf numFmtId="165" fontId="35" fillId="29" borderId="34" xfId="0" applyNumberFormat="1" applyFont="1" applyFill="1" applyBorder="1" applyAlignment="1">
      <alignment horizontal="center" vertical="center" wrapText="1"/>
    </xf>
    <xf numFmtId="165" fontId="35" fillId="29" borderId="0" xfId="0" applyNumberFormat="1" applyFont="1" applyFill="1" applyBorder="1" applyAlignment="1">
      <alignment horizontal="center" vertical="center" wrapText="1"/>
    </xf>
    <xf numFmtId="165" fontId="35" fillId="29" borderId="36" xfId="0" applyNumberFormat="1" applyFont="1" applyFill="1" applyBorder="1" applyAlignment="1">
      <alignment horizontal="center" vertical="center" wrapText="1"/>
    </xf>
    <xf numFmtId="165" fontId="35" fillId="29" borderId="37" xfId="0" applyNumberFormat="1" applyFont="1" applyFill="1" applyBorder="1" applyAlignment="1">
      <alignment horizontal="center" vertical="center" wrapText="1"/>
    </xf>
    <xf numFmtId="165" fontId="35" fillId="29" borderId="28" xfId="0" applyNumberFormat="1" applyFont="1" applyFill="1" applyBorder="1" applyAlignment="1">
      <alignment horizontal="center" vertical="center" wrapText="1"/>
    </xf>
    <xf numFmtId="165" fontId="35" fillId="29" borderId="38" xfId="0" applyNumberFormat="1" applyFont="1" applyFill="1" applyBorder="1" applyAlignment="1">
      <alignment horizontal="center" vertical="center" wrapText="1"/>
    </xf>
    <xf numFmtId="0" fontId="32" fillId="0" borderId="23" xfId="0" applyFont="1" applyFill="1" applyBorder="1" applyAlignment="1" applyProtection="1">
      <alignment horizontal="center" vertical="center" wrapText="1"/>
    </xf>
    <xf numFmtId="0" fontId="26" fillId="28" borderId="0" xfId="0" applyFont="1" applyFill="1" applyAlignment="1" applyProtection="1">
      <alignment horizontal="left" vertical="top" wrapText="1"/>
    </xf>
    <xf numFmtId="172" fontId="107" fillId="28" borderId="31" xfId="0" applyNumberFormat="1" applyFont="1" applyFill="1" applyBorder="1" applyAlignment="1" applyProtection="1">
      <alignment horizontal="center" vertical="center"/>
      <protection hidden="1"/>
    </xf>
    <xf numFmtId="172" fontId="107" fillId="28" borderId="19" xfId="0" applyNumberFormat="1" applyFont="1" applyFill="1" applyBorder="1" applyAlignment="1" applyProtection="1">
      <alignment horizontal="center" vertical="center"/>
      <protection hidden="1"/>
    </xf>
    <xf numFmtId="172" fontId="107" fillId="28" borderId="33" xfId="0" applyNumberFormat="1" applyFont="1" applyFill="1" applyBorder="1" applyAlignment="1" applyProtection="1">
      <alignment horizontal="center" vertical="center"/>
      <protection hidden="1"/>
    </xf>
    <xf numFmtId="172" fontId="107" fillId="28" borderId="13" xfId="0" applyNumberFormat="1" applyFont="1" applyFill="1" applyBorder="1" applyAlignment="1" applyProtection="1">
      <alignment horizontal="center" vertical="center"/>
      <protection hidden="1"/>
    </xf>
    <xf numFmtId="165" fontId="35" fillId="29" borderId="33" xfId="0" applyNumberFormat="1" applyFont="1" applyFill="1" applyBorder="1" applyAlignment="1">
      <alignment horizontal="center" vertical="center" wrapText="1"/>
    </xf>
    <xf numFmtId="165" fontId="35" fillId="29" borderId="29" xfId="0" applyNumberFormat="1" applyFont="1" applyFill="1" applyBorder="1" applyAlignment="1">
      <alignment horizontal="center" vertical="center" wrapText="1"/>
    </xf>
    <xf numFmtId="170" fontId="64" fillId="30" borderId="31" xfId="0" applyNumberFormat="1" applyFont="1" applyFill="1" applyBorder="1" applyAlignment="1" applyProtection="1">
      <alignment horizontal="center" vertical="center"/>
      <protection hidden="1"/>
    </xf>
    <xf numFmtId="170" fontId="64" fillId="30" borderId="19" xfId="0" applyNumberFormat="1" applyFont="1" applyFill="1" applyBorder="1" applyAlignment="1" applyProtection="1">
      <alignment horizontal="center" vertical="center"/>
      <protection hidden="1"/>
    </xf>
    <xf numFmtId="170" fontId="64" fillId="30" borderId="33" xfId="0" applyNumberFormat="1" applyFont="1" applyFill="1" applyBorder="1" applyAlignment="1" applyProtection="1">
      <alignment horizontal="center" vertical="center"/>
      <protection hidden="1"/>
    </xf>
    <xf numFmtId="170" fontId="64" fillId="30" borderId="13" xfId="0" applyNumberFormat="1" applyFont="1" applyFill="1" applyBorder="1" applyAlignment="1" applyProtection="1">
      <alignment horizontal="center" vertical="center"/>
      <protection hidden="1"/>
    </xf>
    <xf numFmtId="0" fontId="28" fillId="24" borderId="0" xfId="0" applyFont="1" applyFill="1" applyBorder="1" applyAlignment="1" applyProtection="1">
      <alignment horizontal="center" vertical="center" wrapText="1"/>
    </xf>
    <xf numFmtId="0" fontId="64" fillId="24" borderId="21" xfId="0" applyFont="1" applyFill="1" applyBorder="1" applyAlignment="1">
      <alignment horizontal="center" vertical="center" wrapText="1"/>
    </xf>
    <xf numFmtId="0" fontId="64" fillId="24" borderId="25" xfId="0" applyFont="1" applyFill="1" applyBorder="1" applyAlignment="1">
      <alignment horizontal="center" vertical="center" wrapText="1"/>
    </xf>
    <xf numFmtId="0" fontId="64" fillId="24" borderId="14" xfId="0" applyFont="1" applyFill="1" applyBorder="1" applyAlignment="1">
      <alignment horizontal="center" vertical="center" wrapText="1"/>
    </xf>
    <xf numFmtId="0" fontId="41" fillId="24" borderId="0" xfId="0" applyFont="1" applyFill="1" applyAlignment="1" applyProtection="1">
      <alignment horizontal="center" vertical="center" wrapText="1"/>
      <protection hidden="1"/>
    </xf>
    <xf numFmtId="172" fontId="107" fillId="28" borderId="32" xfId="0" applyNumberFormat="1" applyFont="1" applyFill="1" applyBorder="1" applyAlignment="1" applyProtection="1">
      <alignment horizontal="center" vertical="center"/>
      <protection hidden="1"/>
    </xf>
    <xf numFmtId="172" fontId="107" fillId="28" borderId="29" xfId="0" applyNumberFormat="1" applyFont="1" applyFill="1" applyBorder="1" applyAlignment="1" applyProtection="1">
      <alignment horizontal="center" vertical="center"/>
      <protection hidden="1"/>
    </xf>
    <xf numFmtId="0" fontId="64" fillId="24" borderId="0" xfId="0" applyFont="1" applyFill="1" applyAlignment="1">
      <alignment horizontal="right" vertical="center" wrapText="1"/>
    </xf>
    <xf numFmtId="0" fontId="71" fillId="34" borderId="0" xfId="0" applyFont="1" applyFill="1" applyBorder="1" applyAlignment="1" applyProtection="1">
      <alignment horizontal="center" vertical="center"/>
    </xf>
    <xf numFmtId="0" fontId="77" fillId="33" borderId="0" xfId="0" applyFont="1" applyFill="1" applyBorder="1" applyAlignment="1" applyProtection="1">
      <alignment horizontal="center" vertical="center"/>
    </xf>
    <xf numFmtId="0" fontId="73" fillId="24" borderId="0" xfId="0" applyFont="1" applyFill="1" applyBorder="1" applyAlignment="1" applyProtection="1">
      <alignment horizontal="center" vertical="center" wrapText="1"/>
    </xf>
    <xf numFmtId="0" fontId="55" fillId="24" borderId="0" xfId="0" applyFont="1" applyFill="1" applyBorder="1" applyAlignment="1" applyProtection="1">
      <alignment horizontal="left" vertical="center" wrapText="1"/>
    </xf>
    <xf numFmtId="0" fontId="75" fillId="24" borderId="0" xfId="0" applyFont="1" applyFill="1" applyAlignment="1" applyProtection="1">
      <alignment horizontal="center" vertical="center" wrapText="1"/>
      <protection hidden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Гиперссылка 2" xfId="43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12"/>
  </sheetPr>
  <dimension ref="A1:Q643"/>
  <sheetViews>
    <sheetView view="pageBreakPreview" zoomScaleSheetLayoutView="100" workbookViewId="0">
      <pane ySplit="15" topLeftCell="A16" activePane="bottomLeft" state="frozen"/>
      <selection activeCell="BS31" sqref="BS31"/>
      <selection pane="bottomLeft" activeCell="L288" sqref="L288"/>
    </sheetView>
  </sheetViews>
  <sheetFormatPr defaultColWidth="9.140625" defaultRowHeight="12.75" outlineLevelCol="1" x14ac:dyDescent="0.2"/>
  <cols>
    <col min="1" max="1" width="3" customWidth="1"/>
    <col min="2" max="2" width="8" customWidth="1"/>
    <col min="3" max="3" width="9.42578125" hidden="1" customWidth="1"/>
    <col min="4" max="4" width="5" hidden="1" customWidth="1"/>
    <col min="5" max="5" width="8.5703125" customWidth="1"/>
    <col min="6" max="6" width="21.42578125" customWidth="1"/>
    <col min="7" max="7" width="28.140625" customWidth="1"/>
    <col min="8" max="8" width="7.28515625" customWidth="1"/>
    <col min="9" max="9" width="40.85546875" customWidth="1"/>
    <col min="10" max="10" width="8.5703125" customWidth="1"/>
    <col min="11" max="11" width="6.42578125" customWidth="1"/>
    <col min="12" max="12" width="10.7109375" customWidth="1"/>
    <col min="13" max="13" width="11.7109375" customWidth="1"/>
    <col min="14" max="14" width="13" customWidth="1" outlineLevel="1"/>
    <col min="16" max="16" width="0" hidden="1" customWidth="1"/>
  </cols>
  <sheetData>
    <row r="1" spans="1:17" ht="22.5" customHeight="1" x14ac:dyDescent="0.35">
      <c r="A1" s="7"/>
      <c r="B1" s="43"/>
      <c r="C1" s="44"/>
      <c r="D1" s="44"/>
      <c r="E1" s="59" t="s">
        <v>383</v>
      </c>
      <c r="F1" s="57"/>
      <c r="G1" s="57"/>
      <c r="H1" s="57"/>
      <c r="I1" s="58"/>
      <c r="J1" s="2"/>
      <c r="K1" s="257" t="s">
        <v>128</v>
      </c>
      <c r="L1" s="258"/>
      <c r="M1" s="259"/>
      <c r="N1" s="35"/>
      <c r="O1" s="3"/>
      <c r="P1" s="68"/>
    </row>
    <row r="2" spans="1:17" ht="6" customHeight="1" x14ac:dyDescent="0.25">
      <c r="A2" s="42"/>
      <c r="B2" s="43"/>
      <c r="C2" s="66"/>
      <c r="D2" s="115"/>
      <c r="E2" s="260"/>
      <c r="F2" s="260"/>
      <c r="G2" s="260"/>
      <c r="H2" s="260"/>
      <c r="I2" s="260"/>
      <c r="J2" s="2"/>
      <c r="K2" s="261"/>
      <c r="L2" s="262"/>
      <c r="M2" s="263"/>
      <c r="N2" s="35"/>
      <c r="O2" s="3"/>
      <c r="P2" s="68"/>
    </row>
    <row r="3" spans="1:17" ht="17.25" customHeight="1" x14ac:dyDescent="0.2">
      <c r="A3" s="42"/>
      <c r="B3" s="43"/>
      <c r="C3" s="115"/>
      <c r="D3" s="115"/>
      <c r="E3" s="61" t="s">
        <v>804</v>
      </c>
      <c r="F3" s="116"/>
      <c r="G3" s="116"/>
      <c r="H3" s="116"/>
      <c r="I3" s="116"/>
      <c r="J3" s="60"/>
      <c r="K3" s="264"/>
      <c r="L3" s="265"/>
      <c r="M3" s="266"/>
      <c r="N3" s="35"/>
      <c r="O3" s="3"/>
      <c r="P3" s="68"/>
    </row>
    <row r="4" spans="1:17" ht="3.75" customHeight="1" thickBot="1" x14ac:dyDescent="0.25">
      <c r="A4" s="42"/>
      <c r="B4" s="43"/>
      <c r="C4" s="115"/>
      <c r="D4" s="115"/>
      <c r="E4" s="116"/>
      <c r="F4" s="116"/>
      <c r="G4" s="116"/>
      <c r="H4" s="116"/>
      <c r="I4" s="116"/>
      <c r="J4" s="61"/>
      <c r="K4" s="267"/>
      <c r="L4" s="268"/>
      <c r="M4" s="269"/>
      <c r="N4" s="35"/>
      <c r="O4" s="246"/>
      <c r="P4" s="68"/>
    </row>
    <row r="5" spans="1:17" ht="10.5" customHeight="1" thickBot="1" x14ac:dyDescent="0.25">
      <c r="A5" s="42"/>
      <c r="B5" s="43"/>
      <c r="C5" s="115"/>
      <c r="D5" s="115"/>
      <c r="E5" s="271" t="s">
        <v>5010</v>
      </c>
      <c r="F5" s="271"/>
      <c r="G5" s="271"/>
      <c r="H5" s="271"/>
      <c r="I5" s="271"/>
      <c r="J5" s="61"/>
      <c r="K5" s="270" t="s">
        <v>129</v>
      </c>
      <c r="L5" s="270"/>
      <c r="M5" s="270"/>
      <c r="N5" s="35"/>
      <c r="O5" s="246"/>
      <c r="P5" s="68"/>
    </row>
    <row r="6" spans="1:17" ht="3.75" customHeight="1" x14ac:dyDescent="0.25">
      <c r="A6" s="129"/>
      <c r="B6" s="46"/>
      <c r="C6" s="66"/>
      <c r="D6" s="115"/>
      <c r="E6" s="271"/>
      <c r="F6" s="271"/>
      <c r="G6" s="271"/>
      <c r="H6" s="271"/>
      <c r="I6" s="271"/>
      <c r="J6" s="62"/>
      <c r="K6" s="247">
        <f>SUM(N19:N283)</f>
        <v>0</v>
      </c>
      <c r="L6" s="248"/>
      <c r="M6" s="249"/>
      <c r="N6" s="35"/>
      <c r="O6" s="246"/>
      <c r="P6" s="68"/>
    </row>
    <row r="7" spans="1:17" ht="16.5" customHeight="1" x14ac:dyDescent="0.2">
      <c r="A7" s="129"/>
      <c r="B7" s="46"/>
      <c r="C7" s="46"/>
      <c r="D7" s="46"/>
      <c r="E7" s="271"/>
      <c r="F7" s="271"/>
      <c r="G7" s="271"/>
      <c r="H7" s="271"/>
      <c r="I7" s="271"/>
      <c r="J7" s="63" t="s">
        <v>47</v>
      </c>
      <c r="K7" s="250"/>
      <c r="L7" s="251"/>
      <c r="M7" s="252"/>
      <c r="N7" s="35"/>
      <c r="O7" s="246"/>
      <c r="P7" s="68"/>
    </row>
    <row r="8" spans="1:17" ht="3.95" customHeight="1" x14ac:dyDescent="0.2">
      <c r="A8" s="129"/>
      <c r="B8" s="46"/>
      <c r="C8" s="66"/>
      <c r="D8" s="115"/>
      <c r="E8" s="271"/>
      <c r="F8" s="271"/>
      <c r="G8" s="271"/>
      <c r="H8" s="271"/>
      <c r="I8" s="271"/>
      <c r="J8" s="32"/>
      <c r="K8" s="33"/>
      <c r="L8" s="33"/>
      <c r="M8" s="33"/>
      <c r="N8" s="35"/>
      <c r="O8" s="246"/>
      <c r="P8" s="68"/>
    </row>
    <row r="9" spans="1:17" ht="11.1" customHeight="1" x14ac:dyDescent="0.2">
      <c r="A9" s="129"/>
      <c r="B9" s="46"/>
      <c r="C9" s="66"/>
      <c r="D9" s="115"/>
      <c r="E9" s="271"/>
      <c r="F9" s="271"/>
      <c r="G9" s="271"/>
      <c r="H9" s="271"/>
      <c r="I9" s="271"/>
      <c r="J9" s="54"/>
      <c r="K9" s="253" t="s">
        <v>48</v>
      </c>
      <c r="L9" s="272">
        <f>SUM(M19:M283)</f>
        <v>0</v>
      </c>
      <c r="M9" s="273"/>
      <c r="N9" s="35"/>
      <c r="O9" s="246"/>
      <c r="P9" s="68"/>
    </row>
    <row r="10" spans="1:17" ht="12.95" customHeight="1" x14ac:dyDescent="0.2">
      <c r="A10" s="130"/>
      <c r="B10" s="47"/>
      <c r="C10" s="66"/>
      <c r="D10" s="115"/>
      <c r="E10" s="271"/>
      <c r="F10" s="271"/>
      <c r="G10" s="271"/>
      <c r="H10" s="271"/>
      <c r="I10" s="271"/>
      <c r="J10" s="55"/>
      <c r="K10" s="253"/>
      <c r="L10" s="274"/>
      <c r="M10" s="275"/>
      <c r="N10" s="35"/>
      <c r="O10" s="246"/>
      <c r="P10" s="68"/>
    </row>
    <row r="11" spans="1:17" ht="6" customHeight="1" x14ac:dyDescent="0.2">
      <c r="A11" s="4"/>
      <c r="B11" s="48"/>
      <c r="C11" s="45"/>
      <c r="D11" s="45"/>
      <c r="E11" s="35"/>
      <c r="F11" s="35"/>
      <c r="G11" s="35"/>
      <c r="H11" s="35"/>
      <c r="I11" s="35"/>
      <c r="J11" s="53"/>
      <c r="K11" s="55"/>
      <c r="L11" s="5"/>
      <c r="M11" s="45"/>
      <c r="N11" s="56"/>
      <c r="O11" s="3"/>
      <c r="P11" s="68"/>
      <c r="Q11" s="3"/>
    </row>
    <row r="12" spans="1:17" ht="13.5" customHeight="1" x14ac:dyDescent="0.2">
      <c r="A12" s="129"/>
      <c r="B12" s="46"/>
      <c r="C12" s="45"/>
      <c r="D12" s="45"/>
      <c r="E12" s="119"/>
      <c r="F12" s="117"/>
      <c r="G12" s="118"/>
      <c r="H12" s="118"/>
      <c r="I12" s="117"/>
      <c r="J12" s="117"/>
      <c r="K12" s="117"/>
      <c r="L12" s="5"/>
      <c r="M12" s="45"/>
      <c r="N12" s="56"/>
      <c r="O12" s="3"/>
      <c r="P12" s="68"/>
      <c r="Q12" s="3"/>
    </row>
    <row r="13" spans="1:17" ht="6" customHeight="1" thickBot="1" x14ac:dyDescent="0.25">
      <c r="A13" s="4"/>
      <c r="B13" s="48"/>
      <c r="C13" s="45"/>
      <c r="D13" s="45"/>
      <c r="E13" s="35"/>
      <c r="F13" s="35"/>
      <c r="G13" s="35"/>
      <c r="H13" s="35"/>
      <c r="I13" s="35"/>
      <c r="J13" s="53"/>
      <c r="K13" s="55"/>
      <c r="L13" s="176"/>
      <c r="M13" s="45"/>
      <c r="N13" s="56"/>
      <c r="O13" s="29"/>
      <c r="P13" s="68"/>
      <c r="Q13" s="29"/>
    </row>
    <row r="14" spans="1:17" ht="53.25" customHeight="1" thickBot="1" x14ac:dyDescent="0.25">
      <c r="A14" s="131" t="s">
        <v>17</v>
      </c>
      <c r="B14" s="120" t="s">
        <v>805</v>
      </c>
      <c r="C14" s="173"/>
      <c r="D14" s="174"/>
      <c r="E14" s="254" t="s">
        <v>806</v>
      </c>
      <c r="F14" s="255"/>
      <c r="G14" s="256"/>
      <c r="H14" s="122" t="s">
        <v>807</v>
      </c>
      <c r="I14" s="123" t="s">
        <v>18</v>
      </c>
      <c r="J14" s="124" t="s">
        <v>808</v>
      </c>
      <c r="K14" s="125" t="s">
        <v>809</v>
      </c>
      <c r="L14" s="126" t="s">
        <v>810</v>
      </c>
      <c r="M14" s="127" t="s">
        <v>811</v>
      </c>
      <c r="N14" s="128" t="s">
        <v>382</v>
      </c>
      <c r="O14" s="29"/>
      <c r="P14" s="68"/>
      <c r="Q14" s="29"/>
    </row>
    <row r="15" spans="1:17" ht="17.25" customHeight="1" x14ac:dyDescent="0.2">
      <c r="A15" s="132"/>
      <c r="B15" s="133"/>
      <c r="C15" s="133"/>
      <c r="D15" s="133"/>
      <c r="E15" s="134" t="s">
        <v>812</v>
      </c>
      <c r="F15" s="135"/>
      <c r="G15" s="136"/>
      <c r="H15" s="137"/>
      <c r="I15" s="138"/>
      <c r="J15" s="139"/>
      <c r="K15" s="140"/>
      <c r="L15" s="141"/>
      <c r="M15" s="142"/>
      <c r="N15" s="143"/>
      <c r="O15" s="6"/>
      <c r="P15" s="69"/>
      <c r="Q15" s="6"/>
    </row>
    <row r="16" spans="1:17" ht="10.5" customHeight="1" x14ac:dyDescent="0.25">
      <c r="A16" s="175">
        <v>1</v>
      </c>
      <c r="B16" s="71"/>
      <c r="C16" s="71"/>
      <c r="D16" s="71"/>
      <c r="E16" s="71"/>
      <c r="F16" s="72"/>
      <c r="G16" s="72"/>
      <c r="H16" s="71"/>
      <c r="I16" s="144"/>
      <c r="J16" s="71"/>
      <c r="K16" s="72"/>
      <c r="L16" s="145"/>
      <c r="M16" s="71"/>
      <c r="N16" s="71"/>
      <c r="O16" s="29"/>
      <c r="P16" s="68"/>
      <c r="Q16" s="3"/>
    </row>
    <row r="17" spans="1:17" ht="21" customHeight="1" x14ac:dyDescent="0.2">
      <c r="A17" s="175">
        <v>2</v>
      </c>
      <c r="B17" s="146"/>
      <c r="C17" s="146"/>
      <c r="D17" s="147"/>
      <c r="E17" s="148"/>
      <c r="F17" s="149" t="s">
        <v>813</v>
      </c>
      <c r="G17" s="150"/>
      <c r="H17" s="151"/>
      <c r="I17" s="152"/>
      <c r="J17" s="153"/>
      <c r="K17" s="153"/>
      <c r="L17" s="151"/>
      <c r="M17" s="151"/>
      <c r="N17" s="151"/>
      <c r="O17" s="29"/>
      <c r="P17" s="70" t="e">
        <f>ROUND(#REF!/L17,2)</f>
        <v>#REF!</v>
      </c>
      <c r="Q17" s="3"/>
    </row>
    <row r="18" spans="1:17" ht="15" x14ac:dyDescent="0.2">
      <c r="A18" s="175">
        <v>3</v>
      </c>
      <c r="B18" s="154"/>
      <c r="C18" s="155"/>
      <c r="D18" s="155"/>
      <c r="E18" s="156"/>
      <c r="F18" s="157" t="s">
        <v>19</v>
      </c>
      <c r="G18" s="157"/>
      <c r="H18" s="158"/>
      <c r="I18" s="159"/>
      <c r="J18" s="155"/>
      <c r="K18" s="160"/>
      <c r="L18" s="155"/>
      <c r="M18" s="155"/>
      <c r="N18" s="155"/>
    </row>
    <row r="19" spans="1:17" ht="27" customHeight="1" x14ac:dyDescent="0.2">
      <c r="A19" s="175">
        <v>4</v>
      </c>
      <c r="B19" s="161">
        <v>151</v>
      </c>
      <c r="C19" s="162" t="s">
        <v>162</v>
      </c>
      <c r="D19" s="162"/>
      <c r="E19" s="163" t="s">
        <v>814</v>
      </c>
      <c r="F19" s="164" t="s">
        <v>146</v>
      </c>
      <c r="G19" s="165" t="s">
        <v>147</v>
      </c>
      <c r="H19" s="166" t="str">
        <f t="shared" ref="H19:H23" si="0">HYPERLINK("http://www.gardenbulbs.ru/images/Lilium_CL/thumbnails/"&amp;C19&amp;".jpg","фото1")</f>
        <v>фото1</v>
      </c>
      <c r="I19" s="167" t="s">
        <v>815</v>
      </c>
      <c r="J19" s="168" t="s">
        <v>131</v>
      </c>
      <c r="K19" s="169">
        <v>8</v>
      </c>
      <c r="L19" s="170">
        <v>385.4</v>
      </c>
      <c r="M19" s="172"/>
      <c r="N19" s="171">
        <f>IF(ISERROR(L19*M19),0,L19*M19)</f>
        <v>0</v>
      </c>
    </row>
    <row r="20" spans="1:17" ht="24" x14ac:dyDescent="0.2">
      <c r="A20" s="175">
        <v>5</v>
      </c>
      <c r="B20" s="161">
        <v>1447</v>
      </c>
      <c r="C20" s="162" t="s">
        <v>449</v>
      </c>
      <c r="D20" s="162"/>
      <c r="E20" s="163" t="s">
        <v>816</v>
      </c>
      <c r="F20" s="164" t="s">
        <v>450</v>
      </c>
      <c r="G20" s="165" t="s">
        <v>451</v>
      </c>
      <c r="H20" s="166" t="str">
        <f t="shared" si="0"/>
        <v>фото1</v>
      </c>
      <c r="I20" s="167" t="s">
        <v>817</v>
      </c>
      <c r="J20" s="168" t="s">
        <v>131</v>
      </c>
      <c r="K20" s="169">
        <v>10</v>
      </c>
      <c r="L20" s="170">
        <v>420.3</v>
      </c>
      <c r="M20" s="172"/>
      <c r="N20" s="171">
        <f>IF(ISERROR(L20*M20),0,L20*M20)</f>
        <v>0</v>
      </c>
    </row>
    <row r="21" spans="1:17" ht="24" x14ac:dyDescent="0.2">
      <c r="A21" s="175">
        <v>6</v>
      </c>
      <c r="B21" s="161">
        <v>191</v>
      </c>
      <c r="C21" s="162" t="s">
        <v>818</v>
      </c>
      <c r="D21" s="162"/>
      <c r="E21" s="163" t="s">
        <v>816</v>
      </c>
      <c r="F21" s="164" t="s">
        <v>819</v>
      </c>
      <c r="G21" s="165" t="s">
        <v>820</v>
      </c>
      <c r="H21" s="166" t="str">
        <f t="shared" si="0"/>
        <v>фото1</v>
      </c>
      <c r="I21" s="167" t="s">
        <v>821</v>
      </c>
      <c r="J21" s="168" t="s">
        <v>131</v>
      </c>
      <c r="K21" s="169">
        <v>7</v>
      </c>
      <c r="L21" s="170">
        <v>299.10000000000002</v>
      </c>
      <c r="M21" s="172"/>
      <c r="N21" s="171">
        <f>IF(ISERROR(L21*M21),0,L21*M21)</f>
        <v>0</v>
      </c>
    </row>
    <row r="22" spans="1:17" ht="24" x14ac:dyDescent="0.2">
      <c r="A22" s="175">
        <v>7</v>
      </c>
      <c r="B22" s="161">
        <v>467</v>
      </c>
      <c r="C22" s="162" t="s">
        <v>301</v>
      </c>
      <c r="D22" s="162"/>
      <c r="E22" s="163" t="s">
        <v>814</v>
      </c>
      <c r="F22" s="164" t="s">
        <v>302</v>
      </c>
      <c r="G22" s="165" t="s">
        <v>20</v>
      </c>
      <c r="H22" s="166" t="str">
        <f t="shared" si="0"/>
        <v>фото1</v>
      </c>
      <c r="I22" s="167" t="s">
        <v>822</v>
      </c>
      <c r="J22" s="168" t="s">
        <v>131</v>
      </c>
      <c r="K22" s="169">
        <v>10</v>
      </c>
      <c r="L22" s="170">
        <v>420.3</v>
      </c>
      <c r="M22" s="172"/>
      <c r="N22" s="171">
        <f>IF(ISERROR(L22*M22),0,L22*M22)</f>
        <v>0</v>
      </c>
    </row>
    <row r="23" spans="1:17" ht="24" x14ac:dyDescent="0.2">
      <c r="A23" s="175">
        <v>8</v>
      </c>
      <c r="B23" s="161">
        <v>2950</v>
      </c>
      <c r="C23" s="162" t="s">
        <v>823</v>
      </c>
      <c r="D23" s="162"/>
      <c r="E23" s="163" t="s">
        <v>816</v>
      </c>
      <c r="F23" s="164" t="s">
        <v>824</v>
      </c>
      <c r="G23" s="165" t="s">
        <v>825</v>
      </c>
      <c r="H23" s="166" t="str">
        <f t="shared" si="0"/>
        <v>фото1</v>
      </c>
      <c r="I23" s="167" t="s">
        <v>826</v>
      </c>
      <c r="J23" s="168" t="s">
        <v>131</v>
      </c>
      <c r="K23" s="169">
        <v>10</v>
      </c>
      <c r="L23" s="170">
        <v>420.3</v>
      </c>
      <c r="M23" s="172"/>
      <c r="N23" s="171">
        <f>IF(ISERROR(L23*M23),0,L23*M23)</f>
        <v>0</v>
      </c>
    </row>
    <row r="24" spans="1:17" ht="15" x14ac:dyDescent="0.2">
      <c r="A24" s="175">
        <v>9</v>
      </c>
      <c r="B24" s="154"/>
      <c r="C24" s="155"/>
      <c r="D24" s="155"/>
      <c r="E24" s="156"/>
      <c r="F24" s="157" t="s">
        <v>49</v>
      </c>
      <c r="G24" s="157"/>
      <c r="H24" s="158"/>
      <c r="I24" s="159"/>
      <c r="J24" s="155"/>
      <c r="K24" s="160"/>
      <c r="L24" s="155"/>
      <c r="M24" s="155"/>
      <c r="N24" s="155"/>
    </row>
    <row r="25" spans="1:17" ht="15.75" x14ac:dyDescent="0.2">
      <c r="A25" s="175">
        <v>10</v>
      </c>
      <c r="B25" s="161">
        <v>2953</v>
      </c>
      <c r="C25" s="162" t="s">
        <v>452</v>
      </c>
      <c r="D25" s="162"/>
      <c r="E25" s="163" t="s">
        <v>827</v>
      </c>
      <c r="F25" s="164" t="s">
        <v>453</v>
      </c>
      <c r="G25" s="165" t="s">
        <v>454</v>
      </c>
      <c r="H25" s="166" t="str">
        <f t="shared" ref="H25:H30" si="1">HYPERLINK("http://www.gardenbulbs.ru/images/Lilium_CL/thumbnails/"&amp;C25&amp;".jpg","фото1")</f>
        <v>фото1</v>
      </c>
      <c r="I25" s="167" t="s">
        <v>828</v>
      </c>
      <c r="J25" s="168" t="s">
        <v>131</v>
      </c>
      <c r="K25" s="169">
        <v>7</v>
      </c>
      <c r="L25" s="170">
        <v>331.7</v>
      </c>
      <c r="M25" s="172"/>
      <c r="N25" s="171">
        <f t="shared" ref="N25:N30" si="2">IF(ISERROR(L25*M25),0,L25*M25)</f>
        <v>0</v>
      </c>
    </row>
    <row r="26" spans="1:17" ht="15.75" x14ac:dyDescent="0.2">
      <c r="A26" s="175">
        <v>11</v>
      </c>
      <c r="B26" s="161">
        <v>2688</v>
      </c>
      <c r="C26" s="162" t="s">
        <v>455</v>
      </c>
      <c r="D26" s="162"/>
      <c r="E26" s="163" t="s">
        <v>827</v>
      </c>
      <c r="F26" s="164" t="s">
        <v>456</v>
      </c>
      <c r="G26" s="165" t="s">
        <v>457</v>
      </c>
      <c r="H26" s="166" t="str">
        <f t="shared" si="1"/>
        <v>фото1</v>
      </c>
      <c r="I26" s="167" t="s">
        <v>829</v>
      </c>
      <c r="J26" s="168" t="s">
        <v>131</v>
      </c>
      <c r="K26" s="169">
        <v>7</v>
      </c>
      <c r="L26" s="170">
        <v>355.6</v>
      </c>
      <c r="M26" s="172"/>
      <c r="N26" s="171">
        <f t="shared" si="2"/>
        <v>0</v>
      </c>
    </row>
    <row r="27" spans="1:17" ht="15.75" x14ac:dyDescent="0.2">
      <c r="A27" s="175">
        <v>12</v>
      </c>
      <c r="B27" s="161">
        <v>3676</v>
      </c>
      <c r="C27" s="162" t="s">
        <v>458</v>
      </c>
      <c r="D27" s="162"/>
      <c r="E27" s="163" t="s">
        <v>827</v>
      </c>
      <c r="F27" s="164" t="s">
        <v>459</v>
      </c>
      <c r="G27" s="165" t="s">
        <v>460</v>
      </c>
      <c r="H27" s="166" t="str">
        <f t="shared" si="1"/>
        <v>фото1</v>
      </c>
      <c r="I27" s="167" t="s">
        <v>830</v>
      </c>
      <c r="J27" s="168" t="s">
        <v>131</v>
      </c>
      <c r="K27" s="169">
        <v>7</v>
      </c>
      <c r="L27" s="170">
        <v>323</v>
      </c>
      <c r="M27" s="172"/>
      <c r="N27" s="171">
        <f t="shared" si="2"/>
        <v>0</v>
      </c>
    </row>
    <row r="28" spans="1:17" ht="15.75" x14ac:dyDescent="0.2">
      <c r="A28" s="175">
        <v>13</v>
      </c>
      <c r="B28" s="161">
        <v>5786</v>
      </c>
      <c r="C28" s="162" t="s">
        <v>461</v>
      </c>
      <c r="D28" s="162"/>
      <c r="E28" s="163" t="s">
        <v>827</v>
      </c>
      <c r="F28" s="164" t="s">
        <v>462</v>
      </c>
      <c r="G28" s="165" t="s">
        <v>463</v>
      </c>
      <c r="H28" s="166" t="str">
        <f t="shared" si="1"/>
        <v>фото1</v>
      </c>
      <c r="I28" s="167" t="s">
        <v>831</v>
      </c>
      <c r="J28" s="168" t="s">
        <v>131</v>
      </c>
      <c r="K28" s="169">
        <v>7</v>
      </c>
      <c r="L28" s="170">
        <v>346.9</v>
      </c>
      <c r="M28" s="172"/>
      <c r="N28" s="171">
        <f t="shared" si="2"/>
        <v>0</v>
      </c>
    </row>
    <row r="29" spans="1:17" ht="24" x14ac:dyDescent="0.2">
      <c r="A29" s="175">
        <v>14</v>
      </c>
      <c r="B29" s="161">
        <v>3677</v>
      </c>
      <c r="C29" s="162" t="s">
        <v>303</v>
      </c>
      <c r="D29" s="162"/>
      <c r="E29" s="163" t="s">
        <v>827</v>
      </c>
      <c r="F29" s="164" t="s">
        <v>304</v>
      </c>
      <c r="G29" s="165" t="s">
        <v>305</v>
      </c>
      <c r="H29" s="166" t="str">
        <f t="shared" si="1"/>
        <v>фото1</v>
      </c>
      <c r="I29" s="167" t="s">
        <v>832</v>
      </c>
      <c r="J29" s="168" t="s">
        <v>131</v>
      </c>
      <c r="K29" s="169">
        <v>7</v>
      </c>
      <c r="L29" s="170">
        <v>363.6</v>
      </c>
      <c r="M29" s="172"/>
      <c r="N29" s="171">
        <f t="shared" si="2"/>
        <v>0</v>
      </c>
    </row>
    <row r="30" spans="1:17" ht="15.75" x14ac:dyDescent="0.2">
      <c r="A30" s="175">
        <v>15</v>
      </c>
      <c r="B30" s="161">
        <v>7074</v>
      </c>
      <c r="C30" s="162" t="s">
        <v>384</v>
      </c>
      <c r="D30" s="162"/>
      <c r="E30" s="163" t="s">
        <v>827</v>
      </c>
      <c r="F30" s="164" t="s">
        <v>385</v>
      </c>
      <c r="G30" s="165" t="s">
        <v>386</v>
      </c>
      <c r="H30" s="166" t="str">
        <f t="shared" si="1"/>
        <v>фото1</v>
      </c>
      <c r="I30" s="167" t="s">
        <v>833</v>
      </c>
      <c r="J30" s="168" t="s">
        <v>131</v>
      </c>
      <c r="K30" s="169">
        <v>7</v>
      </c>
      <c r="L30" s="170">
        <v>346.9</v>
      </c>
      <c r="M30" s="172"/>
      <c r="N30" s="171">
        <f t="shared" si="2"/>
        <v>0</v>
      </c>
    </row>
    <row r="31" spans="1:17" ht="15" x14ac:dyDescent="0.2">
      <c r="A31" s="175">
        <v>23</v>
      </c>
      <c r="B31" s="154"/>
      <c r="C31" s="155"/>
      <c r="D31" s="155"/>
      <c r="E31" s="156"/>
      <c r="F31" s="157" t="s">
        <v>653</v>
      </c>
      <c r="G31" s="157"/>
      <c r="H31" s="158"/>
      <c r="I31" s="159"/>
      <c r="J31" s="155"/>
      <c r="K31" s="160"/>
      <c r="L31" s="155"/>
      <c r="M31" s="155"/>
      <c r="N31" s="155"/>
    </row>
    <row r="32" spans="1:17" ht="15.75" x14ac:dyDescent="0.2">
      <c r="A32" s="175">
        <v>24</v>
      </c>
      <c r="B32" s="161">
        <v>13523</v>
      </c>
      <c r="C32" s="162" t="s">
        <v>654</v>
      </c>
      <c r="D32" s="162"/>
      <c r="E32" s="163" t="s">
        <v>827</v>
      </c>
      <c r="F32" s="164" t="s">
        <v>655</v>
      </c>
      <c r="G32" s="165" t="s">
        <v>656</v>
      </c>
      <c r="H32" s="166" t="str">
        <f t="shared" ref="H32:H46" si="3">HYPERLINK("http://www.gardenbulbs.ru/images/Lilium_CL/thumbnails/"&amp;C32&amp;".jpg","фото1")</f>
        <v>фото1</v>
      </c>
      <c r="I32" s="167" t="s">
        <v>834</v>
      </c>
      <c r="J32" s="168" t="s">
        <v>131</v>
      </c>
      <c r="K32" s="169">
        <v>7</v>
      </c>
      <c r="L32" s="170">
        <v>291.10000000000002</v>
      </c>
      <c r="M32" s="172"/>
      <c r="N32" s="171">
        <f t="shared" ref="N32:N46" si="4">IF(ISERROR(L32*M32),0,L32*M32)</f>
        <v>0</v>
      </c>
    </row>
    <row r="33" spans="1:14" ht="24" x14ac:dyDescent="0.2">
      <c r="A33" s="175">
        <v>25</v>
      </c>
      <c r="B33" s="161">
        <v>13524</v>
      </c>
      <c r="C33" s="162" t="s">
        <v>657</v>
      </c>
      <c r="D33" s="162"/>
      <c r="E33" s="163" t="s">
        <v>827</v>
      </c>
      <c r="F33" s="164" t="s">
        <v>658</v>
      </c>
      <c r="G33" s="165" t="s">
        <v>659</v>
      </c>
      <c r="H33" s="166" t="str">
        <f t="shared" si="3"/>
        <v>фото1</v>
      </c>
      <c r="I33" s="167" t="s">
        <v>835</v>
      </c>
      <c r="J33" s="168" t="s">
        <v>131</v>
      </c>
      <c r="K33" s="169">
        <v>7</v>
      </c>
      <c r="L33" s="170">
        <v>307.10000000000002</v>
      </c>
      <c r="M33" s="172"/>
      <c r="N33" s="171">
        <f t="shared" si="4"/>
        <v>0</v>
      </c>
    </row>
    <row r="34" spans="1:14" ht="24" x14ac:dyDescent="0.2">
      <c r="A34" s="175">
        <v>28</v>
      </c>
      <c r="B34" s="161">
        <v>7059</v>
      </c>
      <c r="C34" s="162" t="s">
        <v>258</v>
      </c>
      <c r="D34" s="162"/>
      <c r="E34" s="163" t="s">
        <v>827</v>
      </c>
      <c r="F34" s="164" t="s">
        <v>231</v>
      </c>
      <c r="G34" s="165" t="s">
        <v>232</v>
      </c>
      <c r="H34" s="166" t="str">
        <f t="shared" si="3"/>
        <v>фото1</v>
      </c>
      <c r="I34" s="167" t="s">
        <v>836</v>
      </c>
      <c r="J34" s="168" t="s">
        <v>130</v>
      </c>
      <c r="K34" s="169">
        <v>7</v>
      </c>
      <c r="L34" s="170">
        <v>291.10000000000002</v>
      </c>
      <c r="M34" s="172"/>
      <c r="N34" s="171">
        <f t="shared" si="4"/>
        <v>0</v>
      </c>
    </row>
    <row r="35" spans="1:14" ht="15.75" x14ac:dyDescent="0.2">
      <c r="A35" s="175">
        <v>29</v>
      </c>
      <c r="B35" s="161">
        <v>10634</v>
      </c>
      <c r="C35" s="162" t="s">
        <v>660</v>
      </c>
      <c r="D35" s="162"/>
      <c r="E35" s="163" t="s">
        <v>827</v>
      </c>
      <c r="F35" s="164" t="s">
        <v>661</v>
      </c>
      <c r="G35" s="165" t="s">
        <v>662</v>
      </c>
      <c r="H35" s="166" t="str">
        <f t="shared" si="3"/>
        <v>фото1</v>
      </c>
      <c r="I35" s="167" t="s">
        <v>837</v>
      </c>
      <c r="J35" s="168" t="s">
        <v>131</v>
      </c>
      <c r="K35" s="169">
        <v>7</v>
      </c>
      <c r="L35" s="170">
        <v>307.10000000000002</v>
      </c>
      <c r="M35" s="172"/>
      <c r="N35" s="171">
        <f t="shared" si="4"/>
        <v>0</v>
      </c>
    </row>
    <row r="36" spans="1:14" ht="15.75" x14ac:dyDescent="0.2">
      <c r="A36" s="175">
        <v>30</v>
      </c>
      <c r="B36" s="161">
        <v>13525</v>
      </c>
      <c r="C36" s="162" t="s">
        <v>838</v>
      </c>
      <c r="D36" s="162"/>
      <c r="E36" s="163" t="s">
        <v>827</v>
      </c>
      <c r="F36" s="164" t="s">
        <v>839</v>
      </c>
      <c r="G36" s="165" t="s">
        <v>840</v>
      </c>
      <c r="H36" s="166" t="str">
        <f t="shared" si="3"/>
        <v>фото1</v>
      </c>
      <c r="I36" s="167" t="s">
        <v>841</v>
      </c>
      <c r="J36" s="168" t="s">
        <v>131</v>
      </c>
      <c r="K36" s="169">
        <v>7</v>
      </c>
      <c r="L36" s="170">
        <v>307.10000000000002</v>
      </c>
      <c r="M36" s="172"/>
      <c r="N36" s="171">
        <f t="shared" si="4"/>
        <v>0</v>
      </c>
    </row>
    <row r="37" spans="1:14" ht="24" x14ac:dyDescent="0.2">
      <c r="A37" s="175">
        <v>31</v>
      </c>
      <c r="B37" s="161">
        <v>7060</v>
      </c>
      <c r="C37" s="162" t="s">
        <v>306</v>
      </c>
      <c r="D37" s="162"/>
      <c r="E37" s="163" t="s">
        <v>827</v>
      </c>
      <c r="F37" s="164" t="s">
        <v>307</v>
      </c>
      <c r="G37" s="165" t="s">
        <v>308</v>
      </c>
      <c r="H37" s="166" t="str">
        <f t="shared" si="3"/>
        <v>фото1</v>
      </c>
      <c r="I37" s="167" t="s">
        <v>842</v>
      </c>
      <c r="J37" s="168" t="s">
        <v>131</v>
      </c>
      <c r="K37" s="169">
        <v>7</v>
      </c>
      <c r="L37" s="170">
        <v>307.10000000000002</v>
      </c>
      <c r="M37" s="172"/>
      <c r="N37" s="171">
        <f t="shared" si="4"/>
        <v>0</v>
      </c>
    </row>
    <row r="38" spans="1:14" ht="24" x14ac:dyDescent="0.2">
      <c r="A38" s="175">
        <v>32</v>
      </c>
      <c r="B38" s="161">
        <v>7063</v>
      </c>
      <c r="C38" s="162" t="s">
        <v>843</v>
      </c>
      <c r="D38" s="162"/>
      <c r="E38" s="163" t="s">
        <v>827</v>
      </c>
      <c r="F38" s="164" t="s">
        <v>844</v>
      </c>
      <c r="G38" s="165" t="s">
        <v>845</v>
      </c>
      <c r="H38" s="166" t="str">
        <f t="shared" si="3"/>
        <v>фото1</v>
      </c>
      <c r="I38" s="167" t="s">
        <v>846</v>
      </c>
      <c r="J38" s="168" t="s">
        <v>131</v>
      </c>
      <c r="K38" s="169">
        <v>7</v>
      </c>
      <c r="L38" s="170">
        <v>307.10000000000002</v>
      </c>
      <c r="M38" s="172"/>
      <c r="N38" s="171">
        <f t="shared" si="4"/>
        <v>0</v>
      </c>
    </row>
    <row r="39" spans="1:14" ht="24" x14ac:dyDescent="0.2">
      <c r="A39" s="175">
        <v>33</v>
      </c>
      <c r="B39" s="161">
        <v>7064</v>
      </c>
      <c r="C39" s="162" t="s">
        <v>259</v>
      </c>
      <c r="D39" s="162"/>
      <c r="E39" s="163" t="s">
        <v>827</v>
      </c>
      <c r="F39" s="164" t="s">
        <v>148</v>
      </c>
      <c r="G39" s="165" t="s">
        <v>149</v>
      </c>
      <c r="H39" s="166" t="str">
        <f t="shared" si="3"/>
        <v>фото1</v>
      </c>
      <c r="I39" s="167" t="s">
        <v>847</v>
      </c>
      <c r="J39" s="168" t="s">
        <v>131</v>
      </c>
      <c r="K39" s="169">
        <v>7</v>
      </c>
      <c r="L39" s="170">
        <v>291.10000000000002</v>
      </c>
      <c r="M39" s="172"/>
      <c r="N39" s="171">
        <f t="shared" si="4"/>
        <v>0</v>
      </c>
    </row>
    <row r="40" spans="1:14" ht="24" x14ac:dyDescent="0.2">
      <c r="A40" s="175">
        <v>34</v>
      </c>
      <c r="B40" s="161">
        <v>5334</v>
      </c>
      <c r="C40" s="162" t="s">
        <v>309</v>
      </c>
      <c r="D40" s="162"/>
      <c r="E40" s="163" t="s">
        <v>827</v>
      </c>
      <c r="F40" s="164" t="s">
        <v>233</v>
      </c>
      <c r="G40" s="165" t="s">
        <v>310</v>
      </c>
      <c r="H40" s="166" t="str">
        <f t="shared" si="3"/>
        <v>фото1</v>
      </c>
      <c r="I40" s="167" t="s">
        <v>848</v>
      </c>
      <c r="J40" s="168" t="s">
        <v>131</v>
      </c>
      <c r="K40" s="169">
        <v>7</v>
      </c>
      <c r="L40" s="170">
        <v>307.10000000000002</v>
      </c>
      <c r="M40" s="172"/>
      <c r="N40" s="171">
        <f t="shared" si="4"/>
        <v>0</v>
      </c>
    </row>
    <row r="41" spans="1:14" ht="24" x14ac:dyDescent="0.2">
      <c r="A41" s="175">
        <v>36</v>
      </c>
      <c r="B41" s="161">
        <v>4338</v>
      </c>
      <c r="C41" s="162" t="s">
        <v>849</v>
      </c>
      <c r="D41" s="162"/>
      <c r="E41" s="163" t="s">
        <v>827</v>
      </c>
      <c r="F41" s="164" t="s">
        <v>850</v>
      </c>
      <c r="G41" s="165" t="s">
        <v>851</v>
      </c>
      <c r="H41" s="166" t="str">
        <f t="shared" si="3"/>
        <v>фото1</v>
      </c>
      <c r="I41" s="167" t="s">
        <v>852</v>
      </c>
      <c r="J41" s="168" t="s">
        <v>131</v>
      </c>
      <c r="K41" s="169">
        <v>7</v>
      </c>
      <c r="L41" s="170">
        <v>307.10000000000002</v>
      </c>
      <c r="M41" s="172"/>
      <c r="N41" s="171">
        <f t="shared" si="4"/>
        <v>0</v>
      </c>
    </row>
    <row r="42" spans="1:14" ht="24" x14ac:dyDescent="0.2">
      <c r="A42" s="175">
        <v>40</v>
      </c>
      <c r="B42" s="161">
        <v>10636</v>
      </c>
      <c r="C42" s="162" t="s">
        <v>577</v>
      </c>
      <c r="D42" s="162"/>
      <c r="E42" s="163" t="s">
        <v>827</v>
      </c>
      <c r="F42" s="164" t="s">
        <v>533</v>
      </c>
      <c r="G42" s="165" t="s">
        <v>534</v>
      </c>
      <c r="H42" s="166" t="str">
        <f t="shared" si="3"/>
        <v>фото1</v>
      </c>
      <c r="I42" s="167" t="s">
        <v>853</v>
      </c>
      <c r="J42" s="168" t="s">
        <v>131</v>
      </c>
      <c r="K42" s="169">
        <v>7</v>
      </c>
      <c r="L42" s="170">
        <v>307.10000000000002</v>
      </c>
      <c r="M42" s="172"/>
      <c r="N42" s="171">
        <f t="shared" si="4"/>
        <v>0</v>
      </c>
    </row>
    <row r="43" spans="1:14" ht="24" x14ac:dyDescent="0.2">
      <c r="A43" s="175">
        <v>44</v>
      </c>
      <c r="B43" s="161">
        <v>10638</v>
      </c>
      <c r="C43" s="162" t="s">
        <v>578</v>
      </c>
      <c r="D43" s="162"/>
      <c r="E43" s="163" t="s">
        <v>827</v>
      </c>
      <c r="F43" s="164" t="s">
        <v>535</v>
      </c>
      <c r="G43" s="165" t="s">
        <v>536</v>
      </c>
      <c r="H43" s="166" t="str">
        <f t="shared" si="3"/>
        <v>фото1</v>
      </c>
      <c r="I43" s="167" t="s">
        <v>854</v>
      </c>
      <c r="J43" s="168" t="s">
        <v>131</v>
      </c>
      <c r="K43" s="169">
        <v>7</v>
      </c>
      <c r="L43" s="170">
        <v>307.10000000000002</v>
      </c>
      <c r="M43" s="172"/>
      <c r="N43" s="171">
        <f t="shared" si="4"/>
        <v>0</v>
      </c>
    </row>
    <row r="44" spans="1:14" ht="24" x14ac:dyDescent="0.2">
      <c r="A44" s="175">
        <v>46</v>
      </c>
      <c r="B44" s="161">
        <v>13527</v>
      </c>
      <c r="C44" s="162" t="s">
        <v>663</v>
      </c>
      <c r="D44" s="162"/>
      <c r="E44" s="163" t="s">
        <v>827</v>
      </c>
      <c r="F44" s="164" t="s">
        <v>664</v>
      </c>
      <c r="G44" s="165" t="s">
        <v>665</v>
      </c>
      <c r="H44" s="166" t="str">
        <f t="shared" si="3"/>
        <v>фото1</v>
      </c>
      <c r="I44" s="167" t="s">
        <v>855</v>
      </c>
      <c r="J44" s="168" t="s">
        <v>131</v>
      </c>
      <c r="K44" s="169">
        <v>7</v>
      </c>
      <c r="L44" s="170">
        <v>307.10000000000002</v>
      </c>
      <c r="M44" s="172"/>
      <c r="N44" s="171">
        <f t="shared" si="4"/>
        <v>0</v>
      </c>
    </row>
    <row r="45" spans="1:14" ht="24" x14ac:dyDescent="0.2">
      <c r="A45" s="175">
        <v>48</v>
      </c>
      <c r="B45" s="161">
        <v>13529</v>
      </c>
      <c r="C45" s="162" t="s">
        <v>666</v>
      </c>
      <c r="D45" s="162"/>
      <c r="E45" s="163" t="s">
        <v>827</v>
      </c>
      <c r="F45" s="164" t="s">
        <v>667</v>
      </c>
      <c r="G45" s="165" t="s">
        <v>668</v>
      </c>
      <c r="H45" s="166" t="str">
        <f t="shared" si="3"/>
        <v>фото1</v>
      </c>
      <c r="I45" s="167" t="s">
        <v>856</v>
      </c>
      <c r="J45" s="168" t="s">
        <v>131</v>
      </c>
      <c r="K45" s="169">
        <v>7</v>
      </c>
      <c r="L45" s="170">
        <v>307.10000000000002</v>
      </c>
      <c r="M45" s="172"/>
      <c r="N45" s="171">
        <f t="shared" si="4"/>
        <v>0</v>
      </c>
    </row>
    <row r="46" spans="1:14" ht="15.75" x14ac:dyDescent="0.2">
      <c r="A46" s="175">
        <v>54</v>
      </c>
      <c r="B46" s="161">
        <v>7072</v>
      </c>
      <c r="C46" s="162" t="s">
        <v>387</v>
      </c>
      <c r="D46" s="162"/>
      <c r="E46" s="163" t="s">
        <v>827</v>
      </c>
      <c r="F46" s="164" t="s">
        <v>388</v>
      </c>
      <c r="G46" s="165" t="s">
        <v>389</v>
      </c>
      <c r="H46" s="166" t="str">
        <f t="shared" si="3"/>
        <v>фото1</v>
      </c>
      <c r="I46" s="167" t="s">
        <v>857</v>
      </c>
      <c r="J46" s="168" t="s">
        <v>130</v>
      </c>
      <c r="K46" s="169">
        <v>7</v>
      </c>
      <c r="L46" s="170">
        <v>291.10000000000002</v>
      </c>
      <c r="M46" s="172"/>
      <c r="N46" s="171">
        <f t="shared" si="4"/>
        <v>0</v>
      </c>
    </row>
    <row r="47" spans="1:14" ht="15" x14ac:dyDescent="0.2">
      <c r="A47" s="175">
        <v>63</v>
      </c>
      <c r="B47" s="154"/>
      <c r="C47" s="155"/>
      <c r="D47" s="155"/>
      <c r="E47" s="156"/>
      <c r="F47" s="157" t="s">
        <v>22</v>
      </c>
      <c r="G47" s="157"/>
      <c r="H47" s="158"/>
      <c r="I47" s="159"/>
      <c r="J47" s="155"/>
      <c r="K47" s="160"/>
      <c r="L47" s="155"/>
      <c r="M47" s="155"/>
      <c r="N47" s="155"/>
    </row>
    <row r="48" spans="1:14" ht="15.75" x14ac:dyDescent="0.2">
      <c r="A48" s="175">
        <v>65</v>
      </c>
      <c r="B48" s="161">
        <v>2760</v>
      </c>
      <c r="C48" s="162" t="s">
        <v>163</v>
      </c>
      <c r="D48" s="162"/>
      <c r="E48" s="163" t="s">
        <v>814</v>
      </c>
      <c r="F48" s="164" t="s">
        <v>26</v>
      </c>
      <c r="G48" s="165" t="s">
        <v>25</v>
      </c>
      <c r="H48" s="166" t="str">
        <f t="shared" ref="H48:H61" si="5">HYPERLINK("http://www.gardenbulbs.ru/images/Lilium_CL/thumbnails/"&amp;C48&amp;".jpg","фото1")</f>
        <v>фото1</v>
      </c>
      <c r="I48" s="167" t="s">
        <v>858</v>
      </c>
      <c r="J48" s="168" t="s">
        <v>132</v>
      </c>
      <c r="K48" s="169">
        <v>5</v>
      </c>
      <c r="L48" s="170">
        <v>262.89999999999998</v>
      </c>
      <c r="M48" s="172"/>
      <c r="N48" s="171">
        <f t="shared" ref="N48:N61" si="6">IF(ISERROR(L48*M48),0,L48*M48)</f>
        <v>0</v>
      </c>
    </row>
    <row r="49" spans="1:14" ht="24" x14ac:dyDescent="0.2">
      <c r="A49" s="175">
        <v>67</v>
      </c>
      <c r="B49" s="161">
        <v>1541</v>
      </c>
      <c r="C49" s="162" t="s">
        <v>390</v>
      </c>
      <c r="D49" s="162"/>
      <c r="E49" s="163" t="s">
        <v>814</v>
      </c>
      <c r="F49" s="164" t="s">
        <v>391</v>
      </c>
      <c r="G49" s="165" t="s">
        <v>392</v>
      </c>
      <c r="H49" s="166" t="str">
        <f t="shared" si="5"/>
        <v>фото1</v>
      </c>
      <c r="I49" s="167" t="s">
        <v>859</v>
      </c>
      <c r="J49" s="168" t="s">
        <v>131</v>
      </c>
      <c r="K49" s="169">
        <v>10</v>
      </c>
      <c r="L49" s="170">
        <v>420.3</v>
      </c>
      <c r="M49" s="172"/>
      <c r="N49" s="171">
        <f t="shared" si="6"/>
        <v>0</v>
      </c>
    </row>
    <row r="50" spans="1:14" ht="24" x14ac:dyDescent="0.2">
      <c r="A50" s="175">
        <v>70</v>
      </c>
      <c r="B50" s="161">
        <v>13536</v>
      </c>
      <c r="C50" s="162" t="s">
        <v>860</v>
      </c>
      <c r="D50" s="162"/>
      <c r="E50" s="163" t="s">
        <v>814</v>
      </c>
      <c r="F50" s="164" t="s">
        <v>861</v>
      </c>
      <c r="G50" s="165" t="s">
        <v>862</v>
      </c>
      <c r="H50" s="166" t="str">
        <f t="shared" si="5"/>
        <v>фото1</v>
      </c>
      <c r="I50" s="167" t="s">
        <v>863</v>
      </c>
      <c r="J50" s="168" t="s">
        <v>132</v>
      </c>
      <c r="K50" s="169">
        <v>7</v>
      </c>
      <c r="L50" s="170">
        <v>362.9</v>
      </c>
      <c r="M50" s="172"/>
      <c r="N50" s="171">
        <f t="shared" si="6"/>
        <v>0</v>
      </c>
    </row>
    <row r="51" spans="1:14" ht="15.75" x14ac:dyDescent="0.2">
      <c r="A51" s="175">
        <v>71</v>
      </c>
      <c r="B51" s="161">
        <v>2762</v>
      </c>
      <c r="C51" s="162" t="s">
        <v>464</v>
      </c>
      <c r="D51" s="162"/>
      <c r="E51" s="163" t="s">
        <v>814</v>
      </c>
      <c r="F51" s="164" t="s">
        <v>465</v>
      </c>
      <c r="G51" s="165" t="s">
        <v>466</v>
      </c>
      <c r="H51" s="166" t="str">
        <f t="shared" si="5"/>
        <v>фото1</v>
      </c>
      <c r="I51" s="167" t="s">
        <v>864</v>
      </c>
      <c r="J51" s="168" t="s">
        <v>131</v>
      </c>
      <c r="K51" s="169">
        <v>10</v>
      </c>
      <c r="L51" s="170">
        <v>340.5</v>
      </c>
      <c r="M51" s="172"/>
      <c r="N51" s="171">
        <f t="shared" si="6"/>
        <v>0</v>
      </c>
    </row>
    <row r="52" spans="1:14" ht="24" x14ac:dyDescent="0.2">
      <c r="A52" s="175">
        <v>73</v>
      </c>
      <c r="B52" s="161">
        <v>155</v>
      </c>
      <c r="C52" s="162" t="s">
        <v>164</v>
      </c>
      <c r="D52" s="162"/>
      <c r="E52" s="163" t="s">
        <v>814</v>
      </c>
      <c r="F52" s="164" t="s">
        <v>0</v>
      </c>
      <c r="G52" s="165" t="s">
        <v>1</v>
      </c>
      <c r="H52" s="166" t="str">
        <f t="shared" si="5"/>
        <v>фото1</v>
      </c>
      <c r="I52" s="167" t="s">
        <v>865</v>
      </c>
      <c r="J52" s="168" t="s">
        <v>132</v>
      </c>
      <c r="K52" s="169">
        <v>5</v>
      </c>
      <c r="L52" s="170">
        <v>262.89999999999998</v>
      </c>
      <c r="M52" s="172"/>
      <c r="N52" s="171">
        <f t="shared" si="6"/>
        <v>0</v>
      </c>
    </row>
    <row r="53" spans="1:14" ht="15.75" x14ac:dyDescent="0.2">
      <c r="A53" s="175">
        <v>74</v>
      </c>
      <c r="B53" s="161">
        <v>10639</v>
      </c>
      <c r="C53" s="162" t="s">
        <v>579</v>
      </c>
      <c r="D53" s="162"/>
      <c r="E53" s="163" t="s">
        <v>814</v>
      </c>
      <c r="F53" s="164" t="s">
        <v>669</v>
      </c>
      <c r="G53" s="165" t="s">
        <v>537</v>
      </c>
      <c r="H53" s="166" t="str">
        <f t="shared" si="5"/>
        <v>фото1</v>
      </c>
      <c r="I53" s="167" t="s">
        <v>866</v>
      </c>
      <c r="J53" s="168" t="s">
        <v>131</v>
      </c>
      <c r="K53" s="169">
        <v>5</v>
      </c>
      <c r="L53" s="170">
        <v>192.5</v>
      </c>
      <c r="M53" s="172"/>
      <c r="N53" s="171">
        <f t="shared" si="6"/>
        <v>0</v>
      </c>
    </row>
    <row r="54" spans="1:14" ht="15.75" x14ac:dyDescent="0.2">
      <c r="A54" s="175">
        <v>75</v>
      </c>
      <c r="B54" s="161">
        <v>430</v>
      </c>
      <c r="C54" s="162" t="s">
        <v>165</v>
      </c>
      <c r="D54" s="162"/>
      <c r="E54" s="163" t="s">
        <v>814</v>
      </c>
      <c r="F54" s="164" t="s">
        <v>31</v>
      </c>
      <c r="G54" s="165" t="s">
        <v>30</v>
      </c>
      <c r="H54" s="166" t="str">
        <f t="shared" si="5"/>
        <v>фото1</v>
      </c>
      <c r="I54" s="167" t="s">
        <v>867</v>
      </c>
      <c r="J54" s="168" t="s">
        <v>131</v>
      </c>
      <c r="K54" s="169">
        <v>7</v>
      </c>
      <c r="L54" s="170">
        <v>331</v>
      </c>
      <c r="M54" s="172"/>
      <c r="N54" s="171">
        <f t="shared" si="6"/>
        <v>0</v>
      </c>
    </row>
    <row r="55" spans="1:14" ht="24" x14ac:dyDescent="0.2">
      <c r="A55" s="175">
        <v>77</v>
      </c>
      <c r="B55" s="161">
        <v>5338</v>
      </c>
      <c r="C55" s="162" t="s">
        <v>311</v>
      </c>
      <c r="D55" s="162"/>
      <c r="E55" s="163" t="s">
        <v>814</v>
      </c>
      <c r="F55" s="164" t="s">
        <v>234</v>
      </c>
      <c r="G55" s="165" t="s">
        <v>235</v>
      </c>
      <c r="H55" s="166" t="str">
        <f t="shared" si="5"/>
        <v>фото1</v>
      </c>
      <c r="I55" s="167" t="s">
        <v>868</v>
      </c>
      <c r="J55" s="168" t="s">
        <v>131</v>
      </c>
      <c r="K55" s="169">
        <v>7</v>
      </c>
      <c r="L55" s="170">
        <v>310.2</v>
      </c>
      <c r="M55" s="172"/>
      <c r="N55" s="171">
        <f t="shared" si="6"/>
        <v>0</v>
      </c>
    </row>
    <row r="56" spans="1:14" ht="15.75" x14ac:dyDescent="0.2">
      <c r="A56" s="175">
        <v>78</v>
      </c>
      <c r="B56" s="161">
        <v>2763</v>
      </c>
      <c r="C56" s="162" t="s">
        <v>166</v>
      </c>
      <c r="D56" s="162"/>
      <c r="E56" s="163" t="s">
        <v>814</v>
      </c>
      <c r="F56" s="164" t="s">
        <v>2</v>
      </c>
      <c r="G56" s="165" t="s">
        <v>33</v>
      </c>
      <c r="H56" s="166" t="str">
        <f t="shared" si="5"/>
        <v>фото1</v>
      </c>
      <c r="I56" s="167" t="s">
        <v>869</v>
      </c>
      <c r="J56" s="168" t="s">
        <v>132</v>
      </c>
      <c r="K56" s="169">
        <v>5</v>
      </c>
      <c r="L56" s="170">
        <v>245.9</v>
      </c>
      <c r="M56" s="172"/>
      <c r="N56" s="171">
        <f t="shared" si="6"/>
        <v>0</v>
      </c>
    </row>
    <row r="57" spans="1:14" ht="15.75" x14ac:dyDescent="0.2">
      <c r="A57" s="175">
        <v>79</v>
      </c>
      <c r="B57" s="161">
        <v>160</v>
      </c>
      <c r="C57" s="162" t="s">
        <v>167</v>
      </c>
      <c r="D57" s="162"/>
      <c r="E57" s="163" t="s">
        <v>814</v>
      </c>
      <c r="F57" s="164" t="s">
        <v>35</v>
      </c>
      <c r="G57" s="165" t="s">
        <v>34</v>
      </c>
      <c r="H57" s="166" t="str">
        <f t="shared" si="5"/>
        <v>фото1</v>
      </c>
      <c r="I57" s="167" t="s">
        <v>870</v>
      </c>
      <c r="J57" s="168" t="s">
        <v>131</v>
      </c>
      <c r="K57" s="169">
        <v>10</v>
      </c>
      <c r="L57" s="170">
        <v>329.2</v>
      </c>
      <c r="M57" s="172"/>
      <c r="N57" s="171">
        <f t="shared" si="6"/>
        <v>0</v>
      </c>
    </row>
    <row r="58" spans="1:14" ht="15.75" x14ac:dyDescent="0.2">
      <c r="A58" s="175">
        <v>80</v>
      </c>
      <c r="B58" s="161">
        <v>2690</v>
      </c>
      <c r="C58" s="162" t="s">
        <v>467</v>
      </c>
      <c r="D58" s="162"/>
      <c r="E58" s="163" t="s">
        <v>814</v>
      </c>
      <c r="F58" s="164" t="s">
        <v>468</v>
      </c>
      <c r="G58" s="165" t="s">
        <v>469</v>
      </c>
      <c r="H58" s="166" t="str">
        <f t="shared" si="5"/>
        <v>фото1</v>
      </c>
      <c r="I58" s="167" t="s">
        <v>871</v>
      </c>
      <c r="J58" s="168" t="s">
        <v>132</v>
      </c>
      <c r="K58" s="169">
        <v>5</v>
      </c>
      <c r="L58" s="170">
        <v>344.3</v>
      </c>
      <c r="M58" s="172"/>
      <c r="N58" s="171">
        <f t="shared" si="6"/>
        <v>0</v>
      </c>
    </row>
    <row r="59" spans="1:14" ht="24" x14ac:dyDescent="0.2">
      <c r="A59" s="175">
        <v>81</v>
      </c>
      <c r="B59" s="161">
        <v>162</v>
      </c>
      <c r="C59" s="162" t="s">
        <v>168</v>
      </c>
      <c r="D59" s="162"/>
      <c r="E59" s="163" t="s">
        <v>814</v>
      </c>
      <c r="F59" s="164" t="s">
        <v>37</v>
      </c>
      <c r="G59" s="165" t="s">
        <v>36</v>
      </c>
      <c r="H59" s="166" t="str">
        <f t="shared" si="5"/>
        <v>фото1</v>
      </c>
      <c r="I59" s="167" t="s">
        <v>872</v>
      </c>
      <c r="J59" s="168" t="s">
        <v>132</v>
      </c>
      <c r="K59" s="169">
        <v>10</v>
      </c>
      <c r="L59" s="170">
        <v>465.8</v>
      </c>
      <c r="M59" s="172"/>
      <c r="N59" s="171">
        <f t="shared" si="6"/>
        <v>0</v>
      </c>
    </row>
    <row r="60" spans="1:14" ht="15.75" x14ac:dyDescent="0.2">
      <c r="A60" s="175">
        <v>85</v>
      </c>
      <c r="B60" s="161">
        <v>16511</v>
      </c>
      <c r="C60" s="162" t="s">
        <v>873</v>
      </c>
      <c r="D60" s="162"/>
      <c r="E60" s="163" t="s">
        <v>814</v>
      </c>
      <c r="F60" s="164" t="s">
        <v>874</v>
      </c>
      <c r="G60" s="165" t="s">
        <v>875</v>
      </c>
      <c r="H60" s="166" t="str">
        <f t="shared" si="5"/>
        <v>фото1</v>
      </c>
      <c r="I60" s="167" t="s">
        <v>876</v>
      </c>
      <c r="J60" s="168" t="s">
        <v>132</v>
      </c>
      <c r="K60" s="169">
        <v>7</v>
      </c>
      <c r="L60" s="170">
        <v>319.89999999999998</v>
      </c>
      <c r="M60" s="172"/>
      <c r="N60" s="171">
        <f t="shared" si="6"/>
        <v>0</v>
      </c>
    </row>
    <row r="61" spans="1:14" ht="15.75" x14ac:dyDescent="0.2">
      <c r="A61" s="175">
        <v>86</v>
      </c>
      <c r="B61" s="161">
        <v>1450</v>
      </c>
      <c r="C61" s="162" t="s">
        <v>580</v>
      </c>
      <c r="D61" s="162"/>
      <c r="E61" s="163" t="s">
        <v>814</v>
      </c>
      <c r="F61" s="164" t="s">
        <v>538</v>
      </c>
      <c r="G61" s="165" t="s">
        <v>539</v>
      </c>
      <c r="H61" s="166" t="str">
        <f t="shared" si="5"/>
        <v>фото1</v>
      </c>
      <c r="I61" s="167" t="s">
        <v>877</v>
      </c>
      <c r="J61" s="168" t="s">
        <v>132</v>
      </c>
      <c r="K61" s="169">
        <v>5</v>
      </c>
      <c r="L61" s="170">
        <v>262.89999999999998</v>
      </c>
      <c r="M61" s="172"/>
      <c r="N61" s="171">
        <f t="shared" si="6"/>
        <v>0</v>
      </c>
    </row>
    <row r="62" spans="1:14" ht="15" x14ac:dyDescent="0.2">
      <c r="A62" s="175">
        <v>87</v>
      </c>
      <c r="B62" s="154"/>
      <c r="C62" s="155"/>
      <c r="D62" s="155"/>
      <c r="E62" s="156"/>
      <c r="F62" s="157" t="s">
        <v>38</v>
      </c>
      <c r="G62" s="157"/>
      <c r="H62" s="158"/>
      <c r="I62" s="159"/>
      <c r="J62" s="155"/>
      <c r="K62" s="160"/>
      <c r="L62" s="155"/>
      <c r="M62" s="155"/>
      <c r="N62" s="155"/>
    </row>
    <row r="63" spans="1:14" ht="24" x14ac:dyDescent="0.2">
      <c r="A63" s="175">
        <v>88</v>
      </c>
      <c r="B63" s="161">
        <v>3624</v>
      </c>
      <c r="C63" s="162" t="s">
        <v>393</v>
      </c>
      <c r="D63" s="162"/>
      <c r="E63" s="163" t="s">
        <v>814</v>
      </c>
      <c r="F63" s="164" t="s">
        <v>394</v>
      </c>
      <c r="G63" s="165" t="s">
        <v>395</v>
      </c>
      <c r="H63" s="166" t="str">
        <f t="shared" ref="H63:H82" si="7">HYPERLINK("http://www.gardenbulbs.ru/images/Lilium_CL/thumbnails/"&amp;C63&amp;".jpg","фото1")</f>
        <v>фото1</v>
      </c>
      <c r="I63" s="167" t="s">
        <v>878</v>
      </c>
      <c r="J63" s="168" t="s">
        <v>132</v>
      </c>
      <c r="K63" s="169">
        <v>5</v>
      </c>
      <c r="L63" s="170">
        <v>274.3</v>
      </c>
      <c r="M63" s="172"/>
      <c r="N63" s="171">
        <f t="shared" ref="N63:N82" si="8">IF(ISERROR(L63*M63),0,L63*M63)</f>
        <v>0</v>
      </c>
    </row>
    <row r="64" spans="1:14" ht="24" x14ac:dyDescent="0.2">
      <c r="A64" s="175">
        <v>91</v>
      </c>
      <c r="B64" s="161">
        <v>6395</v>
      </c>
      <c r="C64" s="162" t="s">
        <v>312</v>
      </c>
      <c r="D64" s="162"/>
      <c r="E64" s="163" t="s">
        <v>814</v>
      </c>
      <c r="F64" s="164" t="s">
        <v>313</v>
      </c>
      <c r="G64" s="165" t="s">
        <v>314</v>
      </c>
      <c r="H64" s="166" t="str">
        <f t="shared" si="7"/>
        <v>фото1</v>
      </c>
      <c r="I64" s="167" t="s">
        <v>879</v>
      </c>
      <c r="J64" s="168" t="s">
        <v>131</v>
      </c>
      <c r="K64" s="169">
        <v>7</v>
      </c>
      <c r="L64" s="170">
        <v>323</v>
      </c>
      <c r="M64" s="172"/>
      <c r="N64" s="171">
        <f t="shared" si="8"/>
        <v>0</v>
      </c>
    </row>
    <row r="65" spans="1:14" ht="36" x14ac:dyDescent="0.2">
      <c r="A65" s="175">
        <v>92</v>
      </c>
      <c r="B65" s="161">
        <v>4324</v>
      </c>
      <c r="C65" s="162" t="s">
        <v>260</v>
      </c>
      <c r="D65" s="162"/>
      <c r="E65" s="163" t="s">
        <v>814</v>
      </c>
      <c r="F65" s="164" t="s">
        <v>3</v>
      </c>
      <c r="G65" s="165" t="s">
        <v>4</v>
      </c>
      <c r="H65" s="166" t="str">
        <f t="shared" si="7"/>
        <v>фото1</v>
      </c>
      <c r="I65" s="167" t="s">
        <v>880</v>
      </c>
      <c r="J65" s="168" t="s">
        <v>131</v>
      </c>
      <c r="K65" s="169">
        <v>7</v>
      </c>
      <c r="L65" s="170">
        <v>410.8</v>
      </c>
      <c r="M65" s="172"/>
      <c r="N65" s="171">
        <f t="shared" si="8"/>
        <v>0</v>
      </c>
    </row>
    <row r="66" spans="1:14" ht="36" x14ac:dyDescent="0.2">
      <c r="A66" s="175">
        <v>94</v>
      </c>
      <c r="B66" s="161">
        <v>7037</v>
      </c>
      <c r="C66" s="162" t="s">
        <v>881</v>
      </c>
      <c r="D66" s="162"/>
      <c r="E66" s="163" t="s">
        <v>814</v>
      </c>
      <c r="F66" s="164" t="s">
        <v>882</v>
      </c>
      <c r="G66" s="165" t="s">
        <v>883</v>
      </c>
      <c r="H66" s="166" t="str">
        <f t="shared" si="7"/>
        <v>фото1</v>
      </c>
      <c r="I66" s="167" t="s">
        <v>884</v>
      </c>
      <c r="J66" s="168" t="s">
        <v>131</v>
      </c>
      <c r="K66" s="169">
        <v>5</v>
      </c>
      <c r="L66" s="170">
        <v>298.5</v>
      </c>
      <c r="M66" s="172"/>
      <c r="N66" s="171">
        <f t="shared" si="8"/>
        <v>0</v>
      </c>
    </row>
    <row r="67" spans="1:14" ht="15.75" x14ac:dyDescent="0.2">
      <c r="A67" s="175">
        <v>99</v>
      </c>
      <c r="B67" s="161">
        <v>7170</v>
      </c>
      <c r="C67" s="162" t="s">
        <v>581</v>
      </c>
      <c r="D67" s="162"/>
      <c r="E67" s="163" t="s">
        <v>814</v>
      </c>
      <c r="F67" s="164" t="s">
        <v>540</v>
      </c>
      <c r="G67" s="165" t="s">
        <v>541</v>
      </c>
      <c r="H67" s="166" t="str">
        <f t="shared" si="7"/>
        <v>фото1</v>
      </c>
      <c r="I67" s="167" t="s">
        <v>885</v>
      </c>
      <c r="J67" s="168" t="s">
        <v>131</v>
      </c>
      <c r="K67" s="169">
        <v>5</v>
      </c>
      <c r="L67" s="170">
        <v>234.7</v>
      </c>
      <c r="M67" s="172"/>
      <c r="N67" s="171">
        <f t="shared" si="8"/>
        <v>0</v>
      </c>
    </row>
    <row r="68" spans="1:14" ht="15.75" x14ac:dyDescent="0.2">
      <c r="A68" s="175">
        <v>100</v>
      </c>
      <c r="B68" s="161">
        <v>4327</v>
      </c>
      <c r="C68" s="162" t="s">
        <v>261</v>
      </c>
      <c r="D68" s="162"/>
      <c r="E68" s="163" t="s">
        <v>814</v>
      </c>
      <c r="F68" s="164" t="s">
        <v>5</v>
      </c>
      <c r="G68" s="165" t="s">
        <v>6</v>
      </c>
      <c r="H68" s="166" t="str">
        <f t="shared" si="7"/>
        <v>фото1</v>
      </c>
      <c r="I68" s="167" t="s">
        <v>886</v>
      </c>
      <c r="J68" s="168" t="s">
        <v>132</v>
      </c>
      <c r="K68" s="169">
        <v>5</v>
      </c>
      <c r="L68" s="170">
        <v>291.39999999999998</v>
      </c>
      <c r="M68" s="172"/>
      <c r="N68" s="171">
        <f t="shared" si="8"/>
        <v>0</v>
      </c>
    </row>
    <row r="69" spans="1:14" ht="24" x14ac:dyDescent="0.2">
      <c r="A69" s="175">
        <v>101</v>
      </c>
      <c r="B69" s="161">
        <v>2766</v>
      </c>
      <c r="C69" s="162" t="s">
        <v>169</v>
      </c>
      <c r="D69" s="162"/>
      <c r="E69" s="163" t="s">
        <v>814</v>
      </c>
      <c r="F69" s="164" t="s">
        <v>40</v>
      </c>
      <c r="G69" s="165" t="s">
        <v>39</v>
      </c>
      <c r="H69" s="166" t="str">
        <f t="shared" si="7"/>
        <v>фото1</v>
      </c>
      <c r="I69" s="167" t="s">
        <v>887</v>
      </c>
      <c r="J69" s="168" t="s">
        <v>132</v>
      </c>
      <c r="K69" s="169">
        <v>5</v>
      </c>
      <c r="L69" s="170">
        <v>325.5</v>
      </c>
      <c r="M69" s="172"/>
      <c r="N69" s="171">
        <f t="shared" si="8"/>
        <v>0</v>
      </c>
    </row>
    <row r="70" spans="1:14" ht="15.75" x14ac:dyDescent="0.2">
      <c r="A70" s="175">
        <v>104</v>
      </c>
      <c r="B70" s="161">
        <v>178</v>
      </c>
      <c r="C70" s="162" t="s">
        <v>670</v>
      </c>
      <c r="D70" s="162"/>
      <c r="E70" s="163" t="s">
        <v>814</v>
      </c>
      <c r="F70" s="164" t="s">
        <v>42</v>
      </c>
      <c r="G70" s="165" t="s">
        <v>41</v>
      </c>
      <c r="H70" s="166" t="str">
        <f t="shared" si="7"/>
        <v>фото1</v>
      </c>
      <c r="I70" s="167" t="s">
        <v>888</v>
      </c>
      <c r="J70" s="168" t="s">
        <v>132</v>
      </c>
      <c r="K70" s="169">
        <v>5</v>
      </c>
      <c r="L70" s="170">
        <v>318.89999999999998</v>
      </c>
      <c r="M70" s="172"/>
      <c r="N70" s="171">
        <f t="shared" si="8"/>
        <v>0</v>
      </c>
    </row>
    <row r="71" spans="1:14" ht="24" x14ac:dyDescent="0.2">
      <c r="A71" s="175">
        <v>105</v>
      </c>
      <c r="B71" s="161">
        <v>157</v>
      </c>
      <c r="C71" s="162" t="s">
        <v>170</v>
      </c>
      <c r="D71" s="162"/>
      <c r="E71" s="163" t="s">
        <v>814</v>
      </c>
      <c r="F71" s="164" t="s">
        <v>44</v>
      </c>
      <c r="G71" s="165" t="s">
        <v>43</v>
      </c>
      <c r="H71" s="166" t="str">
        <f t="shared" si="7"/>
        <v>фото1</v>
      </c>
      <c r="I71" s="167" t="s">
        <v>889</v>
      </c>
      <c r="J71" s="168" t="s">
        <v>132</v>
      </c>
      <c r="K71" s="169">
        <v>5</v>
      </c>
      <c r="L71" s="170">
        <v>258.60000000000002</v>
      </c>
      <c r="M71" s="172"/>
      <c r="N71" s="171">
        <f t="shared" si="8"/>
        <v>0</v>
      </c>
    </row>
    <row r="72" spans="1:14" ht="15.75" x14ac:dyDescent="0.2">
      <c r="A72" s="175">
        <v>106</v>
      </c>
      <c r="B72" s="161">
        <v>9396</v>
      </c>
      <c r="C72" s="162" t="s">
        <v>671</v>
      </c>
      <c r="D72" s="162"/>
      <c r="E72" s="163" t="s">
        <v>814</v>
      </c>
      <c r="F72" s="164" t="s">
        <v>672</v>
      </c>
      <c r="G72" s="165" t="s">
        <v>673</v>
      </c>
      <c r="H72" s="166" t="str">
        <f t="shared" si="7"/>
        <v>фото1</v>
      </c>
      <c r="I72" s="167" t="s">
        <v>890</v>
      </c>
      <c r="J72" s="168" t="s">
        <v>131</v>
      </c>
      <c r="K72" s="169">
        <v>7</v>
      </c>
      <c r="L72" s="170">
        <v>371.6</v>
      </c>
      <c r="M72" s="172"/>
      <c r="N72" s="171">
        <f t="shared" si="8"/>
        <v>0</v>
      </c>
    </row>
    <row r="73" spans="1:14" ht="24" x14ac:dyDescent="0.2">
      <c r="A73" s="175">
        <v>110</v>
      </c>
      <c r="B73" s="161">
        <v>1500</v>
      </c>
      <c r="C73" s="162" t="s">
        <v>396</v>
      </c>
      <c r="D73" s="162"/>
      <c r="E73" s="163" t="s">
        <v>814</v>
      </c>
      <c r="F73" s="164" t="s">
        <v>397</v>
      </c>
      <c r="G73" s="165" t="s">
        <v>398</v>
      </c>
      <c r="H73" s="166" t="str">
        <f t="shared" si="7"/>
        <v>фото1</v>
      </c>
      <c r="I73" s="167" t="s">
        <v>891</v>
      </c>
      <c r="J73" s="168" t="s">
        <v>132</v>
      </c>
      <c r="K73" s="169">
        <v>5</v>
      </c>
      <c r="L73" s="170">
        <v>267.7</v>
      </c>
      <c r="M73" s="172"/>
      <c r="N73" s="171">
        <f t="shared" si="8"/>
        <v>0</v>
      </c>
    </row>
    <row r="74" spans="1:14" ht="24" x14ac:dyDescent="0.2">
      <c r="A74" s="175">
        <v>111</v>
      </c>
      <c r="B74" s="161">
        <v>9397</v>
      </c>
      <c r="C74" s="162" t="s">
        <v>892</v>
      </c>
      <c r="D74" s="162"/>
      <c r="E74" s="163" t="s">
        <v>814</v>
      </c>
      <c r="F74" s="164" t="s">
        <v>893</v>
      </c>
      <c r="G74" s="165" t="s">
        <v>894</v>
      </c>
      <c r="H74" s="166" t="str">
        <f t="shared" si="7"/>
        <v>фото1</v>
      </c>
      <c r="I74" s="167" t="s">
        <v>895</v>
      </c>
      <c r="J74" s="168" t="s">
        <v>131</v>
      </c>
      <c r="K74" s="169">
        <v>10</v>
      </c>
      <c r="L74" s="170">
        <v>413.5</v>
      </c>
      <c r="M74" s="172"/>
      <c r="N74" s="171">
        <f t="shared" si="8"/>
        <v>0</v>
      </c>
    </row>
    <row r="75" spans="1:14" ht="24" x14ac:dyDescent="0.2">
      <c r="A75" s="175">
        <v>114</v>
      </c>
      <c r="B75" s="161">
        <v>13540</v>
      </c>
      <c r="C75" s="162" t="s">
        <v>674</v>
      </c>
      <c r="D75" s="162"/>
      <c r="E75" s="163" t="s">
        <v>814</v>
      </c>
      <c r="F75" s="164" t="s">
        <v>675</v>
      </c>
      <c r="G75" s="165" t="s">
        <v>676</v>
      </c>
      <c r="H75" s="166" t="str">
        <f t="shared" si="7"/>
        <v>фото1</v>
      </c>
      <c r="I75" s="167" t="s">
        <v>896</v>
      </c>
      <c r="J75" s="168" t="s">
        <v>132</v>
      </c>
      <c r="K75" s="169">
        <v>5</v>
      </c>
      <c r="L75" s="170">
        <v>319.89999999999998</v>
      </c>
      <c r="M75" s="172"/>
      <c r="N75" s="171">
        <f t="shared" si="8"/>
        <v>0</v>
      </c>
    </row>
    <row r="76" spans="1:14" ht="24" x14ac:dyDescent="0.2">
      <c r="A76" s="175">
        <v>115</v>
      </c>
      <c r="B76" s="161">
        <v>9398</v>
      </c>
      <c r="C76" s="162" t="s">
        <v>677</v>
      </c>
      <c r="D76" s="162"/>
      <c r="E76" s="163" t="s">
        <v>814</v>
      </c>
      <c r="F76" s="164" t="s">
        <v>678</v>
      </c>
      <c r="G76" s="165" t="s">
        <v>679</v>
      </c>
      <c r="H76" s="166" t="str">
        <f t="shared" si="7"/>
        <v>фото1</v>
      </c>
      <c r="I76" s="167" t="s">
        <v>897</v>
      </c>
      <c r="J76" s="168" t="s">
        <v>131</v>
      </c>
      <c r="K76" s="169">
        <v>3</v>
      </c>
      <c r="L76" s="170">
        <v>143.69999999999999</v>
      </c>
      <c r="M76" s="172"/>
      <c r="N76" s="171">
        <f t="shared" si="8"/>
        <v>0</v>
      </c>
    </row>
    <row r="77" spans="1:14" ht="24" x14ac:dyDescent="0.2">
      <c r="A77" s="175">
        <v>116</v>
      </c>
      <c r="B77" s="161">
        <v>9399</v>
      </c>
      <c r="C77" s="162" t="s">
        <v>898</v>
      </c>
      <c r="D77" s="162"/>
      <c r="E77" s="163" t="s">
        <v>814</v>
      </c>
      <c r="F77" s="164" t="s">
        <v>899</v>
      </c>
      <c r="G77" s="165" t="s">
        <v>900</v>
      </c>
      <c r="H77" s="166" t="str">
        <f t="shared" si="7"/>
        <v>фото1</v>
      </c>
      <c r="I77" s="167" t="s">
        <v>901</v>
      </c>
      <c r="J77" s="168" t="s">
        <v>131</v>
      </c>
      <c r="K77" s="169">
        <v>5</v>
      </c>
      <c r="L77" s="170">
        <v>227.8</v>
      </c>
      <c r="M77" s="172"/>
      <c r="N77" s="171">
        <f t="shared" si="8"/>
        <v>0</v>
      </c>
    </row>
    <row r="78" spans="1:14" ht="24" x14ac:dyDescent="0.2">
      <c r="A78" s="175">
        <v>117</v>
      </c>
      <c r="B78" s="161">
        <v>10642</v>
      </c>
      <c r="C78" s="162" t="s">
        <v>680</v>
      </c>
      <c r="D78" s="162"/>
      <c r="E78" s="163" t="s">
        <v>814</v>
      </c>
      <c r="F78" s="164" t="s">
        <v>681</v>
      </c>
      <c r="G78" s="165" t="s">
        <v>682</v>
      </c>
      <c r="H78" s="166" t="str">
        <f t="shared" si="7"/>
        <v>фото1</v>
      </c>
      <c r="I78" s="167" t="s">
        <v>902</v>
      </c>
      <c r="J78" s="168" t="s">
        <v>131</v>
      </c>
      <c r="K78" s="169">
        <v>5</v>
      </c>
      <c r="L78" s="170">
        <v>227.8</v>
      </c>
      <c r="M78" s="172"/>
      <c r="N78" s="171">
        <f t="shared" si="8"/>
        <v>0</v>
      </c>
    </row>
    <row r="79" spans="1:14" ht="30" x14ac:dyDescent="0.2">
      <c r="A79" s="175">
        <v>118</v>
      </c>
      <c r="B79" s="161">
        <v>9400</v>
      </c>
      <c r="C79" s="162" t="s">
        <v>683</v>
      </c>
      <c r="D79" s="162"/>
      <c r="E79" s="163" t="s">
        <v>814</v>
      </c>
      <c r="F79" s="164" t="s">
        <v>684</v>
      </c>
      <c r="G79" s="165" t="s">
        <v>685</v>
      </c>
      <c r="H79" s="166" t="str">
        <f t="shared" si="7"/>
        <v>фото1</v>
      </c>
      <c r="I79" s="167" t="s">
        <v>903</v>
      </c>
      <c r="J79" s="168" t="s">
        <v>131</v>
      </c>
      <c r="K79" s="169">
        <v>5</v>
      </c>
      <c r="L79" s="170">
        <v>227.8</v>
      </c>
      <c r="M79" s="172"/>
      <c r="N79" s="171">
        <f t="shared" si="8"/>
        <v>0</v>
      </c>
    </row>
    <row r="80" spans="1:14" ht="24" x14ac:dyDescent="0.2">
      <c r="A80" s="175">
        <v>119</v>
      </c>
      <c r="B80" s="161">
        <v>9401</v>
      </c>
      <c r="C80" s="162" t="s">
        <v>582</v>
      </c>
      <c r="D80" s="162"/>
      <c r="E80" s="163" t="s">
        <v>814</v>
      </c>
      <c r="F80" s="164" t="s">
        <v>542</v>
      </c>
      <c r="G80" s="165" t="s">
        <v>543</v>
      </c>
      <c r="H80" s="166" t="str">
        <f t="shared" si="7"/>
        <v>фото1</v>
      </c>
      <c r="I80" s="167" t="s">
        <v>904</v>
      </c>
      <c r="J80" s="168" t="s">
        <v>131</v>
      </c>
      <c r="K80" s="169">
        <v>5</v>
      </c>
      <c r="L80" s="170">
        <v>227.8</v>
      </c>
      <c r="M80" s="172"/>
      <c r="N80" s="171">
        <f t="shared" si="8"/>
        <v>0</v>
      </c>
    </row>
    <row r="81" spans="1:14" ht="36" x14ac:dyDescent="0.2">
      <c r="A81" s="175">
        <v>120</v>
      </c>
      <c r="B81" s="161">
        <v>7041</v>
      </c>
      <c r="C81" s="162" t="s">
        <v>399</v>
      </c>
      <c r="D81" s="162"/>
      <c r="E81" s="163" t="s">
        <v>814</v>
      </c>
      <c r="F81" s="164" t="s">
        <v>400</v>
      </c>
      <c r="G81" s="165" t="s">
        <v>401</v>
      </c>
      <c r="H81" s="166" t="str">
        <f t="shared" si="7"/>
        <v>фото1</v>
      </c>
      <c r="I81" s="167" t="s">
        <v>905</v>
      </c>
      <c r="J81" s="168" t="s">
        <v>132</v>
      </c>
      <c r="K81" s="169">
        <v>5</v>
      </c>
      <c r="L81" s="170">
        <v>312.2</v>
      </c>
      <c r="M81" s="172"/>
      <c r="N81" s="171">
        <f t="shared" si="8"/>
        <v>0</v>
      </c>
    </row>
    <row r="82" spans="1:14" ht="24" x14ac:dyDescent="0.2">
      <c r="A82" s="175">
        <v>121</v>
      </c>
      <c r="B82" s="161">
        <v>6407</v>
      </c>
      <c r="C82" s="162" t="s">
        <v>402</v>
      </c>
      <c r="D82" s="162"/>
      <c r="E82" s="163" t="s">
        <v>814</v>
      </c>
      <c r="F82" s="164" t="s">
        <v>403</v>
      </c>
      <c r="G82" s="165" t="s">
        <v>404</v>
      </c>
      <c r="H82" s="166" t="str">
        <f t="shared" si="7"/>
        <v>фото1</v>
      </c>
      <c r="I82" s="167" t="s">
        <v>906</v>
      </c>
      <c r="J82" s="168" t="s">
        <v>132</v>
      </c>
      <c r="K82" s="169">
        <v>5</v>
      </c>
      <c r="L82" s="170">
        <v>312.2</v>
      </c>
      <c r="M82" s="172"/>
      <c r="N82" s="171">
        <f t="shared" si="8"/>
        <v>0</v>
      </c>
    </row>
    <row r="83" spans="1:14" ht="15" x14ac:dyDescent="0.2">
      <c r="A83" s="175">
        <v>122</v>
      </c>
      <c r="B83" s="154"/>
      <c r="C83" s="155"/>
      <c r="D83" s="155"/>
      <c r="E83" s="156"/>
      <c r="F83" s="157" t="s">
        <v>45</v>
      </c>
      <c r="G83" s="157"/>
      <c r="H83" s="158"/>
      <c r="I83" s="159"/>
      <c r="J83" s="155"/>
      <c r="K83" s="160"/>
      <c r="L83" s="155"/>
      <c r="M83" s="155"/>
      <c r="N83" s="155"/>
    </row>
    <row r="84" spans="1:14" ht="15.75" x14ac:dyDescent="0.2">
      <c r="A84" s="175">
        <v>125</v>
      </c>
      <c r="B84" s="161">
        <v>1422</v>
      </c>
      <c r="C84" s="162" t="s">
        <v>171</v>
      </c>
      <c r="D84" s="162"/>
      <c r="E84" s="163" t="s">
        <v>907</v>
      </c>
      <c r="F84" s="164" t="s">
        <v>686</v>
      </c>
      <c r="G84" s="165" t="s">
        <v>51</v>
      </c>
      <c r="H84" s="166" t="str">
        <f t="shared" ref="H84:H99" si="9">HYPERLINK("http://www.gardenbulbs.ru/images/Lilium_CL/thumbnails/"&amp;C84&amp;".jpg","фото1")</f>
        <v>фото1</v>
      </c>
      <c r="I84" s="167" t="s">
        <v>908</v>
      </c>
      <c r="J84" s="168" t="s">
        <v>132</v>
      </c>
      <c r="K84" s="169">
        <v>5</v>
      </c>
      <c r="L84" s="170">
        <v>399.6</v>
      </c>
      <c r="M84" s="172"/>
      <c r="N84" s="171">
        <f t="shared" ref="N84:N99" si="10">IF(ISERROR(L84*M84),0,L84*M84)</f>
        <v>0</v>
      </c>
    </row>
    <row r="85" spans="1:14" ht="24" x14ac:dyDescent="0.2">
      <c r="A85" s="175">
        <v>129</v>
      </c>
      <c r="B85" s="161">
        <v>847</v>
      </c>
      <c r="C85" s="162" t="s">
        <v>405</v>
      </c>
      <c r="D85" s="162"/>
      <c r="E85" s="163" t="s">
        <v>907</v>
      </c>
      <c r="F85" s="164" t="s">
        <v>406</v>
      </c>
      <c r="G85" s="165" t="s">
        <v>407</v>
      </c>
      <c r="H85" s="166" t="str">
        <f t="shared" si="9"/>
        <v>фото1</v>
      </c>
      <c r="I85" s="167" t="s">
        <v>910</v>
      </c>
      <c r="J85" s="168" t="s">
        <v>132</v>
      </c>
      <c r="K85" s="169">
        <v>5</v>
      </c>
      <c r="L85" s="170">
        <v>433.8</v>
      </c>
      <c r="M85" s="172"/>
      <c r="N85" s="171">
        <f t="shared" si="10"/>
        <v>0</v>
      </c>
    </row>
    <row r="86" spans="1:14" ht="15.75" x14ac:dyDescent="0.2">
      <c r="A86" s="175">
        <v>130</v>
      </c>
      <c r="B86" s="161">
        <v>4323</v>
      </c>
      <c r="C86" s="162" t="s">
        <v>172</v>
      </c>
      <c r="D86" s="162"/>
      <c r="E86" s="163" t="s">
        <v>907</v>
      </c>
      <c r="F86" s="164" t="s">
        <v>7</v>
      </c>
      <c r="G86" s="165" t="s">
        <v>8</v>
      </c>
      <c r="H86" s="166" t="str">
        <f t="shared" si="9"/>
        <v>фото1</v>
      </c>
      <c r="I86" s="167" t="s">
        <v>911</v>
      </c>
      <c r="J86" s="168" t="s">
        <v>132</v>
      </c>
      <c r="K86" s="169">
        <v>5</v>
      </c>
      <c r="L86" s="170">
        <v>399.6</v>
      </c>
      <c r="M86" s="172"/>
      <c r="N86" s="171">
        <f t="shared" si="10"/>
        <v>0</v>
      </c>
    </row>
    <row r="87" spans="1:14" ht="15.75" x14ac:dyDescent="0.2">
      <c r="A87" s="175">
        <v>137</v>
      </c>
      <c r="B87" s="161">
        <v>2770</v>
      </c>
      <c r="C87" s="162" t="s">
        <v>173</v>
      </c>
      <c r="D87" s="162"/>
      <c r="E87" s="163" t="s">
        <v>907</v>
      </c>
      <c r="F87" s="164" t="s">
        <v>9</v>
      </c>
      <c r="G87" s="165" t="s">
        <v>52</v>
      </c>
      <c r="H87" s="166" t="str">
        <f t="shared" si="9"/>
        <v>фото1</v>
      </c>
      <c r="I87" s="167" t="s">
        <v>912</v>
      </c>
      <c r="J87" s="168" t="s">
        <v>132</v>
      </c>
      <c r="K87" s="169">
        <v>5</v>
      </c>
      <c r="L87" s="170">
        <v>404.5</v>
      </c>
      <c r="M87" s="172"/>
      <c r="N87" s="171">
        <f t="shared" si="10"/>
        <v>0</v>
      </c>
    </row>
    <row r="88" spans="1:14" ht="15.75" x14ac:dyDescent="0.2">
      <c r="A88" s="175">
        <v>139</v>
      </c>
      <c r="B88" s="161">
        <v>472</v>
      </c>
      <c r="C88" s="162" t="s">
        <v>174</v>
      </c>
      <c r="D88" s="162"/>
      <c r="E88" s="163" t="s">
        <v>907</v>
      </c>
      <c r="F88" s="164" t="s">
        <v>58</v>
      </c>
      <c r="G88" s="165" t="s">
        <v>57</v>
      </c>
      <c r="H88" s="166" t="str">
        <f t="shared" si="9"/>
        <v>фото1</v>
      </c>
      <c r="I88" s="167" t="s">
        <v>913</v>
      </c>
      <c r="J88" s="168" t="s">
        <v>132</v>
      </c>
      <c r="K88" s="169">
        <v>5</v>
      </c>
      <c r="L88" s="170">
        <v>404.5</v>
      </c>
      <c r="M88" s="172"/>
      <c r="N88" s="171">
        <f t="shared" si="10"/>
        <v>0</v>
      </c>
    </row>
    <row r="89" spans="1:14" ht="24" x14ac:dyDescent="0.2">
      <c r="A89" s="175">
        <v>140</v>
      </c>
      <c r="B89" s="161">
        <v>184</v>
      </c>
      <c r="C89" s="162" t="s">
        <v>175</v>
      </c>
      <c r="D89" s="162"/>
      <c r="E89" s="163" t="s">
        <v>907</v>
      </c>
      <c r="F89" s="164" t="s">
        <v>56</v>
      </c>
      <c r="G89" s="165" t="s">
        <v>55</v>
      </c>
      <c r="H89" s="166" t="str">
        <f t="shared" si="9"/>
        <v>фото1</v>
      </c>
      <c r="I89" s="167" t="s">
        <v>914</v>
      </c>
      <c r="J89" s="168" t="s">
        <v>132</v>
      </c>
      <c r="K89" s="169">
        <v>5</v>
      </c>
      <c r="L89" s="170">
        <v>404.5</v>
      </c>
      <c r="M89" s="172"/>
      <c r="N89" s="171">
        <f t="shared" si="10"/>
        <v>0</v>
      </c>
    </row>
    <row r="90" spans="1:14" ht="48" x14ac:dyDescent="0.2">
      <c r="A90" s="175">
        <v>141</v>
      </c>
      <c r="B90" s="161">
        <v>7039</v>
      </c>
      <c r="C90" s="162" t="s">
        <v>315</v>
      </c>
      <c r="D90" s="162"/>
      <c r="E90" s="163" t="s">
        <v>907</v>
      </c>
      <c r="F90" s="164" t="s">
        <v>236</v>
      </c>
      <c r="G90" s="165" t="s">
        <v>237</v>
      </c>
      <c r="H90" s="166" t="str">
        <f t="shared" si="9"/>
        <v>фото1</v>
      </c>
      <c r="I90" s="167" t="s">
        <v>915</v>
      </c>
      <c r="J90" s="168" t="s">
        <v>132</v>
      </c>
      <c r="K90" s="169">
        <v>5</v>
      </c>
      <c r="L90" s="170">
        <v>405.3</v>
      </c>
      <c r="M90" s="172"/>
      <c r="N90" s="171">
        <f t="shared" si="10"/>
        <v>0</v>
      </c>
    </row>
    <row r="91" spans="1:14" ht="36" x14ac:dyDescent="0.2">
      <c r="A91" s="175">
        <v>144</v>
      </c>
      <c r="B91" s="161">
        <v>4328</v>
      </c>
      <c r="C91" s="162" t="s">
        <v>916</v>
      </c>
      <c r="D91" s="162"/>
      <c r="E91" s="163" t="s">
        <v>907</v>
      </c>
      <c r="F91" s="164" t="s">
        <v>917</v>
      </c>
      <c r="G91" s="165" t="s">
        <v>918</v>
      </c>
      <c r="H91" s="166" t="str">
        <f t="shared" si="9"/>
        <v>фото1</v>
      </c>
      <c r="I91" s="167" t="s">
        <v>919</v>
      </c>
      <c r="J91" s="168" t="s">
        <v>132</v>
      </c>
      <c r="K91" s="169">
        <v>5</v>
      </c>
      <c r="L91" s="170">
        <v>404.5</v>
      </c>
      <c r="M91" s="172"/>
      <c r="N91" s="171">
        <f t="shared" si="10"/>
        <v>0</v>
      </c>
    </row>
    <row r="92" spans="1:14" ht="24" x14ac:dyDescent="0.2">
      <c r="A92" s="175">
        <v>145</v>
      </c>
      <c r="B92" s="161">
        <v>7044</v>
      </c>
      <c r="C92" s="162" t="s">
        <v>470</v>
      </c>
      <c r="D92" s="162"/>
      <c r="E92" s="163" t="s">
        <v>907</v>
      </c>
      <c r="F92" s="164" t="s">
        <v>687</v>
      </c>
      <c r="G92" s="165" t="s">
        <v>471</v>
      </c>
      <c r="H92" s="166" t="str">
        <f t="shared" si="9"/>
        <v>фото1</v>
      </c>
      <c r="I92" s="167" t="s">
        <v>920</v>
      </c>
      <c r="J92" s="168" t="s">
        <v>131</v>
      </c>
      <c r="K92" s="169">
        <v>3</v>
      </c>
      <c r="L92" s="170">
        <v>254.4</v>
      </c>
      <c r="M92" s="172"/>
      <c r="N92" s="171">
        <f t="shared" si="10"/>
        <v>0</v>
      </c>
    </row>
    <row r="93" spans="1:14" ht="15.75" x14ac:dyDescent="0.2">
      <c r="A93" s="175">
        <v>147</v>
      </c>
      <c r="B93" s="161">
        <v>7047</v>
      </c>
      <c r="C93" s="162" t="s">
        <v>472</v>
      </c>
      <c r="D93" s="162"/>
      <c r="E93" s="163" t="s">
        <v>907</v>
      </c>
      <c r="F93" s="164" t="s">
        <v>473</v>
      </c>
      <c r="G93" s="165" t="s">
        <v>474</v>
      </c>
      <c r="H93" s="166" t="str">
        <f t="shared" si="9"/>
        <v>фото1</v>
      </c>
      <c r="I93" s="167" t="s">
        <v>921</v>
      </c>
      <c r="J93" s="168" t="s">
        <v>132</v>
      </c>
      <c r="K93" s="169">
        <v>5</v>
      </c>
      <c r="L93" s="170">
        <v>405.3</v>
      </c>
      <c r="M93" s="172"/>
      <c r="N93" s="171">
        <f t="shared" si="10"/>
        <v>0</v>
      </c>
    </row>
    <row r="94" spans="1:14" ht="15.75" x14ac:dyDescent="0.2">
      <c r="A94" s="175">
        <v>148</v>
      </c>
      <c r="B94" s="161">
        <v>3663</v>
      </c>
      <c r="C94" s="162" t="s">
        <v>176</v>
      </c>
      <c r="D94" s="162"/>
      <c r="E94" s="163" t="s">
        <v>907</v>
      </c>
      <c r="F94" s="164" t="s">
        <v>54</v>
      </c>
      <c r="G94" s="165" t="s">
        <v>53</v>
      </c>
      <c r="H94" s="166" t="str">
        <f t="shared" si="9"/>
        <v>фото1</v>
      </c>
      <c r="I94" s="167" t="s">
        <v>922</v>
      </c>
      <c r="J94" s="168" t="s">
        <v>132</v>
      </c>
      <c r="K94" s="169">
        <v>5</v>
      </c>
      <c r="L94" s="170">
        <v>404.6</v>
      </c>
      <c r="M94" s="172"/>
      <c r="N94" s="171">
        <f t="shared" si="10"/>
        <v>0</v>
      </c>
    </row>
    <row r="95" spans="1:14" ht="36" x14ac:dyDescent="0.2">
      <c r="A95" s="175">
        <v>149</v>
      </c>
      <c r="B95" s="161">
        <v>10645</v>
      </c>
      <c r="C95" s="162" t="s">
        <v>583</v>
      </c>
      <c r="D95" s="162"/>
      <c r="E95" s="163" t="s">
        <v>907</v>
      </c>
      <c r="F95" s="164" t="s">
        <v>544</v>
      </c>
      <c r="G95" s="165" t="s">
        <v>545</v>
      </c>
      <c r="H95" s="166" t="str">
        <f t="shared" si="9"/>
        <v>фото1</v>
      </c>
      <c r="I95" s="167" t="s">
        <v>923</v>
      </c>
      <c r="J95" s="168" t="s">
        <v>132</v>
      </c>
      <c r="K95" s="169">
        <v>3</v>
      </c>
      <c r="L95" s="170">
        <v>267.3</v>
      </c>
      <c r="M95" s="172"/>
      <c r="N95" s="171">
        <f t="shared" si="10"/>
        <v>0</v>
      </c>
    </row>
    <row r="96" spans="1:14" ht="15.75" x14ac:dyDescent="0.2">
      <c r="A96" s="175">
        <v>152</v>
      </c>
      <c r="B96" s="161">
        <v>185</v>
      </c>
      <c r="C96" s="162" t="s">
        <v>408</v>
      </c>
      <c r="D96" s="162"/>
      <c r="E96" s="163" t="s">
        <v>907</v>
      </c>
      <c r="F96" s="164" t="s">
        <v>409</v>
      </c>
      <c r="G96" s="165" t="s">
        <v>410</v>
      </c>
      <c r="H96" s="166" t="str">
        <f t="shared" si="9"/>
        <v>фото1</v>
      </c>
      <c r="I96" s="167" t="s">
        <v>924</v>
      </c>
      <c r="J96" s="168" t="s">
        <v>132</v>
      </c>
      <c r="K96" s="169">
        <v>5</v>
      </c>
      <c r="L96" s="170">
        <v>433.8</v>
      </c>
      <c r="M96" s="172"/>
      <c r="N96" s="171">
        <f t="shared" si="10"/>
        <v>0</v>
      </c>
    </row>
    <row r="97" spans="1:14" ht="15.75" x14ac:dyDescent="0.2">
      <c r="A97" s="175">
        <v>153</v>
      </c>
      <c r="B97" s="161">
        <v>1507</v>
      </c>
      <c r="C97" s="162" t="s">
        <v>925</v>
      </c>
      <c r="D97" s="162"/>
      <c r="E97" s="163" t="s">
        <v>907</v>
      </c>
      <c r="F97" s="164" t="s">
        <v>926</v>
      </c>
      <c r="G97" s="165" t="s">
        <v>927</v>
      </c>
      <c r="H97" s="166" t="str">
        <f t="shared" si="9"/>
        <v>фото1</v>
      </c>
      <c r="I97" s="167" t="s">
        <v>928</v>
      </c>
      <c r="J97" s="168" t="s">
        <v>132</v>
      </c>
      <c r="K97" s="169">
        <v>5</v>
      </c>
      <c r="L97" s="170">
        <v>403.1</v>
      </c>
      <c r="M97" s="172"/>
      <c r="N97" s="171">
        <f t="shared" si="10"/>
        <v>0</v>
      </c>
    </row>
    <row r="98" spans="1:14" ht="24" x14ac:dyDescent="0.2">
      <c r="A98" s="175">
        <v>154</v>
      </c>
      <c r="B98" s="161">
        <v>7049</v>
      </c>
      <c r="C98" s="162" t="s">
        <v>475</v>
      </c>
      <c r="D98" s="162"/>
      <c r="E98" s="163" t="s">
        <v>909</v>
      </c>
      <c r="F98" s="164" t="s">
        <v>476</v>
      </c>
      <c r="G98" s="165" t="s">
        <v>477</v>
      </c>
      <c r="H98" s="166" t="str">
        <f t="shared" si="9"/>
        <v>фото1</v>
      </c>
      <c r="I98" s="167" t="s">
        <v>929</v>
      </c>
      <c r="J98" s="168" t="s">
        <v>132</v>
      </c>
      <c r="K98" s="169">
        <v>5</v>
      </c>
      <c r="L98" s="170">
        <v>405.3</v>
      </c>
      <c r="M98" s="172"/>
      <c r="N98" s="171">
        <f t="shared" si="10"/>
        <v>0</v>
      </c>
    </row>
    <row r="99" spans="1:14" ht="24" x14ac:dyDescent="0.2">
      <c r="A99" s="175">
        <v>155</v>
      </c>
      <c r="B99" s="161">
        <v>5340</v>
      </c>
      <c r="C99" s="162" t="s">
        <v>478</v>
      </c>
      <c r="D99" s="162"/>
      <c r="E99" s="163" t="s">
        <v>909</v>
      </c>
      <c r="F99" s="164" t="s">
        <v>479</v>
      </c>
      <c r="G99" s="165" t="s">
        <v>480</v>
      </c>
      <c r="H99" s="166" t="str">
        <f t="shared" si="9"/>
        <v>фото1</v>
      </c>
      <c r="I99" s="167" t="s">
        <v>930</v>
      </c>
      <c r="J99" s="168" t="s">
        <v>132</v>
      </c>
      <c r="K99" s="169">
        <v>7</v>
      </c>
      <c r="L99" s="170">
        <v>383.6</v>
      </c>
      <c r="M99" s="172"/>
      <c r="N99" s="171">
        <f t="shared" si="10"/>
        <v>0</v>
      </c>
    </row>
    <row r="100" spans="1:14" ht="15" x14ac:dyDescent="0.2">
      <c r="A100" s="175">
        <v>157</v>
      </c>
      <c r="B100" s="154"/>
      <c r="C100" s="155"/>
      <c r="D100" s="155"/>
      <c r="E100" s="156"/>
      <c r="F100" s="157" t="s">
        <v>546</v>
      </c>
      <c r="G100" s="157"/>
      <c r="H100" s="158"/>
      <c r="I100" s="159"/>
      <c r="J100" s="155"/>
      <c r="K100" s="160"/>
      <c r="L100" s="155"/>
      <c r="M100" s="155"/>
      <c r="N100" s="155"/>
    </row>
    <row r="101" spans="1:14" ht="24" x14ac:dyDescent="0.2">
      <c r="A101" s="175">
        <v>159</v>
      </c>
      <c r="B101" s="161">
        <v>10647</v>
      </c>
      <c r="C101" s="162" t="s">
        <v>584</v>
      </c>
      <c r="D101" s="162"/>
      <c r="E101" s="163" t="s">
        <v>931</v>
      </c>
      <c r="F101" s="164" t="s">
        <v>547</v>
      </c>
      <c r="G101" s="165" t="s">
        <v>548</v>
      </c>
      <c r="H101" s="166" t="str">
        <f t="shared" ref="H101:H106" si="11">HYPERLINK("http://www.gardenbulbs.ru/images/Lilium_CL/thumbnails/"&amp;C101&amp;".jpg","фото1")</f>
        <v>фото1</v>
      </c>
      <c r="I101" s="167" t="s">
        <v>932</v>
      </c>
      <c r="J101" s="168" t="s">
        <v>132</v>
      </c>
      <c r="K101" s="169">
        <v>5</v>
      </c>
      <c r="L101" s="170">
        <v>364.6</v>
      </c>
      <c r="M101" s="172"/>
      <c r="N101" s="171">
        <f t="shared" ref="N101:N106" si="12">IF(ISERROR(L101*M101),0,L101*M101)</f>
        <v>0</v>
      </c>
    </row>
    <row r="102" spans="1:14" ht="24" x14ac:dyDescent="0.2">
      <c r="A102" s="175">
        <v>160</v>
      </c>
      <c r="B102" s="161">
        <v>10648</v>
      </c>
      <c r="C102" s="162" t="s">
        <v>585</v>
      </c>
      <c r="D102" s="162"/>
      <c r="E102" s="163" t="s">
        <v>931</v>
      </c>
      <c r="F102" s="164" t="s">
        <v>549</v>
      </c>
      <c r="G102" s="165" t="s">
        <v>550</v>
      </c>
      <c r="H102" s="166" t="str">
        <f t="shared" si="11"/>
        <v>фото1</v>
      </c>
      <c r="I102" s="167" t="s">
        <v>933</v>
      </c>
      <c r="J102" s="168" t="s">
        <v>132</v>
      </c>
      <c r="K102" s="169">
        <v>5</v>
      </c>
      <c r="L102" s="170">
        <v>364.6</v>
      </c>
      <c r="M102" s="172"/>
      <c r="N102" s="171">
        <f t="shared" si="12"/>
        <v>0</v>
      </c>
    </row>
    <row r="103" spans="1:14" ht="24" x14ac:dyDescent="0.2">
      <c r="A103" s="175">
        <v>161</v>
      </c>
      <c r="B103" s="161">
        <v>10649</v>
      </c>
      <c r="C103" s="162" t="s">
        <v>688</v>
      </c>
      <c r="D103" s="162"/>
      <c r="E103" s="163" t="s">
        <v>931</v>
      </c>
      <c r="F103" s="164" t="s">
        <v>689</v>
      </c>
      <c r="G103" s="165" t="s">
        <v>690</v>
      </c>
      <c r="H103" s="166" t="str">
        <f t="shared" si="11"/>
        <v>фото1</v>
      </c>
      <c r="I103" s="167" t="s">
        <v>934</v>
      </c>
      <c r="J103" s="168" t="s">
        <v>132</v>
      </c>
      <c r="K103" s="169">
        <v>5</v>
      </c>
      <c r="L103" s="170">
        <v>364.6</v>
      </c>
      <c r="M103" s="172"/>
      <c r="N103" s="171">
        <f t="shared" si="12"/>
        <v>0</v>
      </c>
    </row>
    <row r="104" spans="1:14" ht="36" x14ac:dyDescent="0.2">
      <c r="A104" s="175">
        <v>162</v>
      </c>
      <c r="B104" s="161">
        <v>10650</v>
      </c>
      <c r="C104" s="162" t="s">
        <v>586</v>
      </c>
      <c r="D104" s="162"/>
      <c r="E104" s="163" t="s">
        <v>931</v>
      </c>
      <c r="F104" s="164" t="s">
        <v>551</v>
      </c>
      <c r="G104" s="165" t="s">
        <v>552</v>
      </c>
      <c r="H104" s="166" t="str">
        <f t="shared" si="11"/>
        <v>фото1</v>
      </c>
      <c r="I104" s="167" t="s">
        <v>935</v>
      </c>
      <c r="J104" s="168" t="s">
        <v>132</v>
      </c>
      <c r="K104" s="169">
        <v>5</v>
      </c>
      <c r="L104" s="170">
        <v>364.6</v>
      </c>
      <c r="M104" s="172"/>
      <c r="N104" s="171">
        <f t="shared" si="12"/>
        <v>0</v>
      </c>
    </row>
    <row r="105" spans="1:14" ht="24" x14ac:dyDescent="0.2">
      <c r="A105" s="175">
        <v>163</v>
      </c>
      <c r="B105" s="161">
        <v>10651</v>
      </c>
      <c r="C105" s="162" t="s">
        <v>691</v>
      </c>
      <c r="D105" s="162"/>
      <c r="E105" s="163" t="s">
        <v>931</v>
      </c>
      <c r="F105" s="164" t="s">
        <v>692</v>
      </c>
      <c r="G105" s="165" t="s">
        <v>693</v>
      </c>
      <c r="H105" s="166" t="str">
        <f t="shared" si="11"/>
        <v>фото1</v>
      </c>
      <c r="I105" s="167" t="s">
        <v>936</v>
      </c>
      <c r="J105" s="168" t="s">
        <v>132</v>
      </c>
      <c r="K105" s="169">
        <v>5</v>
      </c>
      <c r="L105" s="170">
        <v>364.6</v>
      </c>
      <c r="M105" s="172"/>
      <c r="N105" s="171">
        <f t="shared" si="12"/>
        <v>0</v>
      </c>
    </row>
    <row r="106" spans="1:14" ht="24" x14ac:dyDescent="0.2">
      <c r="A106" s="175">
        <v>165</v>
      </c>
      <c r="B106" s="161">
        <v>10653</v>
      </c>
      <c r="C106" s="162" t="s">
        <v>587</v>
      </c>
      <c r="D106" s="162"/>
      <c r="E106" s="163" t="s">
        <v>931</v>
      </c>
      <c r="F106" s="164" t="s">
        <v>553</v>
      </c>
      <c r="G106" s="165" t="s">
        <v>554</v>
      </c>
      <c r="H106" s="166" t="str">
        <f t="shared" si="11"/>
        <v>фото1</v>
      </c>
      <c r="I106" s="167" t="s">
        <v>937</v>
      </c>
      <c r="J106" s="168" t="s">
        <v>132</v>
      </c>
      <c r="K106" s="169">
        <v>5</v>
      </c>
      <c r="L106" s="170">
        <v>364.6</v>
      </c>
      <c r="M106" s="172"/>
      <c r="N106" s="171">
        <f t="shared" si="12"/>
        <v>0</v>
      </c>
    </row>
    <row r="107" spans="1:14" ht="15" x14ac:dyDescent="0.2">
      <c r="A107" s="175">
        <v>166</v>
      </c>
      <c r="B107" s="154"/>
      <c r="C107" s="155"/>
      <c r="D107" s="155"/>
      <c r="E107" s="156"/>
      <c r="F107" s="157" t="s">
        <v>105</v>
      </c>
      <c r="G107" s="157"/>
      <c r="H107" s="158"/>
      <c r="I107" s="159"/>
      <c r="J107" s="155"/>
      <c r="K107" s="160"/>
      <c r="L107" s="155"/>
      <c r="M107" s="155"/>
      <c r="N107" s="155"/>
    </row>
    <row r="108" spans="1:14" ht="24" x14ac:dyDescent="0.2">
      <c r="A108" s="175">
        <v>167</v>
      </c>
      <c r="B108" s="161">
        <v>263</v>
      </c>
      <c r="C108" s="162" t="s">
        <v>588</v>
      </c>
      <c r="D108" s="162"/>
      <c r="E108" s="163" t="s">
        <v>938</v>
      </c>
      <c r="F108" s="164" t="s">
        <v>555</v>
      </c>
      <c r="G108" s="165" t="s">
        <v>556</v>
      </c>
      <c r="H108" s="166" t="str">
        <f>HYPERLINK("http://www.gardenbulbs.ru/images/Lilium_CL/thumbnails/"&amp;C108&amp;".jpg","фото1")</f>
        <v>фото1</v>
      </c>
      <c r="I108" s="167" t="s">
        <v>939</v>
      </c>
      <c r="J108" s="168" t="s">
        <v>132</v>
      </c>
      <c r="K108" s="169">
        <v>5</v>
      </c>
      <c r="L108" s="170">
        <v>371.2</v>
      </c>
      <c r="M108" s="172"/>
      <c r="N108" s="171">
        <f>IF(ISERROR(L108*M108),0,L108*M108)</f>
        <v>0</v>
      </c>
    </row>
    <row r="109" spans="1:14" ht="24" x14ac:dyDescent="0.2">
      <c r="A109" s="175">
        <v>168</v>
      </c>
      <c r="B109" s="161">
        <v>453</v>
      </c>
      <c r="C109" s="162" t="s">
        <v>199</v>
      </c>
      <c r="D109" s="162"/>
      <c r="E109" s="163" t="s">
        <v>938</v>
      </c>
      <c r="F109" s="164" t="s">
        <v>107</v>
      </c>
      <c r="G109" s="165" t="s">
        <v>106</v>
      </c>
      <c r="H109" s="166" t="str">
        <f>HYPERLINK("http://www.gardenbulbs.ru/images/Lilium_CL/thumbnails/"&amp;C109&amp;".jpg","фото1")</f>
        <v>фото1</v>
      </c>
      <c r="I109" s="167" t="s">
        <v>940</v>
      </c>
      <c r="J109" s="168" t="s">
        <v>132</v>
      </c>
      <c r="K109" s="169">
        <v>5</v>
      </c>
      <c r="L109" s="170">
        <v>371.2</v>
      </c>
      <c r="M109" s="172"/>
      <c r="N109" s="171">
        <f>IF(ISERROR(L109*M109),0,L109*M109)</f>
        <v>0</v>
      </c>
    </row>
    <row r="110" spans="1:14" ht="15" x14ac:dyDescent="0.2">
      <c r="A110" s="175">
        <v>169</v>
      </c>
      <c r="B110" s="154"/>
      <c r="C110" s="155"/>
      <c r="D110" s="155"/>
      <c r="E110" s="156"/>
      <c r="F110" s="157" t="s">
        <v>411</v>
      </c>
      <c r="G110" s="157"/>
      <c r="H110" s="158"/>
      <c r="I110" s="159"/>
      <c r="J110" s="155"/>
      <c r="K110" s="160"/>
      <c r="L110" s="155"/>
      <c r="M110" s="155"/>
      <c r="N110" s="155"/>
    </row>
    <row r="111" spans="1:14" ht="24" x14ac:dyDescent="0.2">
      <c r="A111" s="175">
        <v>171</v>
      </c>
      <c r="B111" s="161">
        <v>13545</v>
      </c>
      <c r="C111" s="162" t="s">
        <v>941</v>
      </c>
      <c r="D111" s="162"/>
      <c r="E111" s="163" t="s">
        <v>816</v>
      </c>
      <c r="F111" s="164" t="s">
        <v>942</v>
      </c>
      <c r="G111" s="165" t="s">
        <v>943</v>
      </c>
      <c r="H111" s="166" t="str">
        <f t="shared" ref="H111:H114" si="13">HYPERLINK("http://www.gardenbulbs.ru/images/Lilium_CL/thumbnails/"&amp;C111&amp;".jpg","фото1")</f>
        <v>фото1</v>
      </c>
      <c r="I111" s="167" t="s">
        <v>944</v>
      </c>
      <c r="J111" s="168" t="s">
        <v>132</v>
      </c>
      <c r="K111" s="169">
        <v>5</v>
      </c>
      <c r="L111" s="170">
        <v>358.9</v>
      </c>
      <c r="M111" s="172"/>
      <c r="N111" s="171">
        <f>IF(ISERROR(L111*M111),0,L111*M111)</f>
        <v>0</v>
      </c>
    </row>
    <row r="112" spans="1:14" ht="24" x14ac:dyDescent="0.2">
      <c r="A112" s="175">
        <v>172</v>
      </c>
      <c r="B112" s="161">
        <v>13546</v>
      </c>
      <c r="C112" s="162" t="s">
        <v>694</v>
      </c>
      <c r="D112" s="162"/>
      <c r="E112" s="163" t="s">
        <v>816</v>
      </c>
      <c r="F112" s="164" t="s">
        <v>695</v>
      </c>
      <c r="G112" s="165" t="s">
        <v>696</v>
      </c>
      <c r="H112" s="166" t="str">
        <f t="shared" si="13"/>
        <v>фото1</v>
      </c>
      <c r="I112" s="167" t="s">
        <v>945</v>
      </c>
      <c r="J112" s="168" t="s">
        <v>132</v>
      </c>
      <c r="K112" s="169">
        <v>5</v>
      </c>
      <c r="L112" s="170">
        <v>358.9</v>
      </c>
      <c r="M112" s="172"/>
      <c r="N112" s="171">
        <f>IF(ISERROR(L112*M112),0,L112*M112)</f>
        <v>0</v>
      </c>
    </row>
    <row r="113" spans="1:14" ht="15.75" x14ac:dyDescent="0.2">
      <c r="A113" s="175">
        <v>173</v>
      </c>
      <c r="B113" s="161">
        <v>13547</v>
      </c>
      <c r="C113" s="162" t="s">
        <v>946</v>
      </c>
      <c r="D113" s="162"/>
      <c r="E113" s="163" t="s">
        <v>816</v>
      </c>
      <c r="F113" s="164" t="s">
        <v>947</v>
      </c>
      <c r="G113" s="165" t="s">
        <v>948</v>
      </c>
      <c r="H113" s="166" t="str">
        <f t="shared" si="13"/>
        <v>фото1</v>
      </c>
      <c r="I113" s="167" t="s">
        <v>949</v>
      </c>
      <c r="J113" s="168" t="s">
        <v>132</v>
      </c>
      <c r="K113" s="169">
        <v>5</v>
      </c>
      <c r="L113" s="170">
        <v>358.9</v>
      </c>
      <c r="M113" s="172"/>
      <c r="N113" s="171">
        <f>IF(ISERROR(L113*M113),0,L113*M113)</f>
        <v>0</v>
      </c>
    </row>
    <row r="114" spans="1:14" ht="15.75" x14ac:dyDescent="0.2">
      <c r="A114" s="175">
        <v>174</v>
      </c>
      <c r="B114" s="161">
        <v>13548</v>
      </c>
      <c r="C114" s="162" t="s">
        <v>950</v>
      </c>
      <c r="D114" s="162"/>
      <c r="E114" s="163" t="s">
        <v>816</v>
      </c>
      <c r="F114" s="164" t="s">
        <v>951</v>
      </c>
      <c r="G114" s="165" t="s">
        <v>952</v>
      </c>
      <c r="H114" s="166" t="str">
        <f t="shared" si="13"/>
        <v>фото1</v>
      </c>
      <c r="I114" s="167" t="s">
        <v>953</v>
      </c>
      <c r="J114" s="168" t="s">
        <v>132</v>
      </c>
      <c r="K114" s="169">
        <v>5</v>
      </c>
      <c r="L114" s="170">
        <v>358.9</v>
      </c>
      <c r="M114" s="172"/>
      <c r="N114" s="171">
        <f>IF(ISERROR(L114*M114),0,L114*M114)</f>
        <v>0</v>
      </c>
    </row>
    <row r="115" spans="1:14" ht="15" x14ac:dyDescent="0.2">
      <c r="A115" s="175">
        <v>178</v>
      </c>
      <c r="B115" s="154"/>
      <c r="C115" s="155"/>
      <c r="D115" s="155"/>
      <c r="E115" s="156"/>
      <c r="F115" s="157" t="s">
        <v>697</v>
      </c>
      <c r="G115" s="157"/>
      <c r="H115" s="158"/>
      <c r="I115" s="159"/>
      <c r="J115" s="155"/>
      <c r="K115" s="160"/>
      <c r="L115" s="155"/>
      <c r="M115" s="155"/>
      <c r="N115" s="155"/>
    </row>
    <row r="116" spans="1:14" ht="24" x14ac:dyDescent="0.2">
      <c r="A116" s="175">
        <v>179</v>
      </c>
      <c r="B116" s="161">
        <v>4340</v>
      </c>
      <c r="C116" s="162" t="s">
        <v>177</v>
      </c>
      <c r="D116" s="162"/>
      <c r="E116" s="163" t="s">
        <v>816</v>
      </c>
      <c r="F116" s="164" t="s">
        <v>10</v>
      </c>
      <c r="G116" s="165" t="s">
        <v>11</v>
      </c>
      <c r="H116" s="166" t="str">
        <f t="shared" ref="H116:H136" si="14">HYPERLINK("http://www.gardenbulbs.ru/images/Lilium_CL/thumbnails/"&amp;C116&amp;".jpg","фото1")</f>
        <v>фото1</v>
      </c>
      <c r="I116" s="167" t="s">
        <v>954</v>
      </c>
      <c r="J116" s="168" t="s">
        <v>130</v>
      </c>
      <c r="K116" s="169">
        <v>10</v>
      </c>
      <c r="L116" s="170">
        <v>313.2</v>
      </c>
      <c r="M116" s="172"/>
      <c r="N116" s="171">
        <f t="shared" ref="N116:N147" si="15">IF(ISERROR(L116*M116),0,L116*M116)</f>
        <v>0</v>
      </c>
    </row>
    <row r="117" spans="1:14" ht="15.75" x14ac:dyDescent="0.2">
      <c r="A117" s="175">
        <v>181</v>
      </c>
      <c r="B117" s="161">
        <v>13552</v>
      </c>
      <c r="C117" s="162" t="s">
        <v>955</v>
      </c>
      <c r="D117" s="162"/>
      <c r="E117" s="163" t="s">
        <v>816</v>
      </c>
      <c r="F117" s="164" t="s">
        <v>956</v>
      </c>
      <c r="G117" s="165" t="s">
        <v>957</v>
      </c>
      <c r="H117" s="166" t="str">
        <f t="shared" si="14"/>
        <v>фото1</v>
      </c>
      <c r="I117" s="167" t="s">
        <v>958</v>
      </c>
      <c r="J117" s="168" t="s">
        <v>132</v>
      </c>
      <c r="K117" s="169">
        <v>10</v>
      </c>
      <c r="L117" s="170">
        <v>427.2</v>
      </c>
      <c r="M117" s="172"/>
      <c r="N117" s="171">
        <f t="shared" si="15"/>
        <v>0</v>
      </c>
    </row>
    <row r="118" spans="1:14" ht="15.75" x14ac:dyDescent="0.2">
      <c r="A118" s="175">
        <v>182</v>
      </c>
      <c r="B118" s="161">
        <v>2991</v>
      </c>
      <c r="C118" s="162" t="s">
        <v>178</v>
      </c>
      <c r="D118" s="162"/>
      <c r="E118" s="163" t="s">
        <v>816</v>
      </c>
      <c r="F118" s="164" t="s">
        <v>62</v>
      </c>
      <c r="G118" s="165" t="s">
        <v>61</v>
      </c>
      <c r="H118" s="166" t="str">
        <f t="shared" si="14"/>
        <v>фото1</v>
      </c>
      <c r="I118" s="167" t="s">
        <v>959</v>
      </c>
      <c r="J118" s="168" t="s">
        <v>132</v>
      </c>
      <c r="K118" s="169">
        <v>10</v>
      </c>
      <c r="L118" s="170">
        <v>402.1</v>
      </c>
      <c r="M118" s="172"/>
      <c r="N118" s="171">
        <f t="shared" si="15"/>
        <v>0</v>
      </c>
    </row>
    <row r="119" spans="1:14" ht="15.75" x14ac:dyDescent="0.2">
      <c r="A119" s="175">
        <v>183</v>
      </c>
      <c r="B119" s="161">
        <v>242</v>
      </c>
      <c r="C119" s="162" t="s">
        <v>179</v>
      </c>
      <c r="D119" s="162"/>
      <c r="E119" s="163" t="s">
        <v>816</v>
      </c>
      <c r="F119" s="164" t="s">
        <v>64</v>
      </c>
      <c r="G119" s="165" t="s">
        <v>63</v>
      </c>
      <c r="H119" s="166" t="str">
        <f t="shared" si="14"/>
        <v>фото1</v>
      </c>
      <c r="I119" s="167" t="s">
        <v>960</v>
      </c>
      <c r="J119" s="168" t="s">
        <v>132</v>
      </c>
      <c r="K119" s="169">
        <v>10</v>
      </c>
      <c r="L119" s="170">
        <v>420.6</v>
      </c>
      <c r="M119" s="172"/>
      <c r="N119" s="171">
        <f t="shared" si="15"/>
        <v>0</v>
      </c>
    </row>
    <row r="120" spans="1:14" ht="24" x14ac:dyDescent="0.2">
      <c r="A120" s="175">
        <v>184</v>
      </c>
      <c r="B120" s="161">
        <v>10654</v>
      </c>
      <c r="C120" s="162" t="s">
        <v>698</v>
      </c>
      <c r="D120" s="162"/>
      <c r="E120" s="163" t="s">
        <v>816</v>
      </c>
      <c r="F120" s="164" t="s">
        <v>699</v>
      </c>
      <c r="G120" s="165" t="s">
        <v>700</v>
      </c>
      <c r="H120" s="166" t="str">
        <f t="shared" si="14"/>
        <v>фото1</v>
      </c>
      <c r="I120" s="167" t="s">
        <v>961</v>
      </c>
      <c r="J120" s="168" t="s">
        <v>132</v>
      </c>
      <c r="K120" s="169">
        <v>10</v>
      </c>
      <c r="L120" s="170">
        <v>424.8</v>
      </c>
      <c r="M120" s="172"/>
      <c r="N120" s="171">
        <f t="shared" si="15"/>
        <v>0</v>
      </c>
    </row>
    <row r="121" spans="1:14" ht="15.75" x14ac:dyDescent="0.2">
      <c r="A121" s="175">
        <v>185</v>
      </c>
      <c r="B121" s="161">
        <v>13553</v>
      </c>
      <c r="C121" s="162" t="s">
        <v>962</v>
      </c>
      <c r="D121" s="162"/>
      <c r="E121" s="163" t="s">
        <v>816</v>
      </c>
      <c r="F121" s="164" t="s">
        <v>963</v>
      </c>
      <c r="G121" s="165" t="s">
        <v>964</v>
      </c>
      <c r="H121" s="166" t="str">
        <f t="shared" si="14"/>
        <v>фото1</v>
      </c>
      <c r="I121" s="167" t="s">
        <v>965</v>
      </c>
      <c r="J121" s="168" t="s">
        <v>132</v>
      </c>
      <c r="K121" s="169">
        <v>7</v>
      </c>
      <c r="L121" s="170">
        <v>296</v>
      </c>
      <c r="M121" s="172"/>
      <c r="N121" s="171">
        <f t="shared" si="15"/>
        <v>0</v>
      </c>
    </row>
    <row r="122" spans="1:14" ht="15.75" x14ac:dyDescent="0.2">
      <c r="A122" s="175">
        <v>186</v>
      </c>
      <c r="B122" s="161">
        <v>16478</v>
      </c>
      <c r="C122" s="162" t="s">
        <v>966</v>
      </c>
      <c r="D122" s="162"/>
      <c r="E122" s="163" t="s">
        <v>816</v>
      </c>
      <c r="F122" s="164" t="s">
        <v>967</v>
      </c>
      <c r="G122" s="165" t="s">
        <v>968</v>
      </c>
      <c r="H122" s="166" t="str">
        <f t="shared" si="14"/>
        <v>фото1</v>
      </c>
      <c r="I122" s="167" t="s">
        <v>969</v>
      </c>
      <c r="J122" s="168" t="s">
        <v>132</v>
      </c>
      <c r="K122" s="169">
        <v>7</v>
      </c>
      <c r="L122" s="170">
        <v>307.10000000000002</v>
      </c>
      <c r="M122" s="172"/>
      <c r="N122" s="171">
        <f t="shared" si="15"/>
        <v>0</v>
      </c>
    </row>
    <row r="123" spans="1:14" ht="15.75" x14ac:dyDescent="0.2">
      <c r="A123" s="175">
        <v>187</v>
      </c>
      <c r="B123" s="161">
        <v>13554</v>
      </c>
      <c r="C123" s="162" t="s">
        <v>701</v>
      </c>
      <c r="D123" s="162"/>
      <c r="E123" s="163" t="s">
        <v>816</v>
      </c>
      <c r="F123" s="164" t="s">
        <v>702</v>
      </c>
      <c r="G123" s="165" t="s">
        <v>703</v>
      </c>
      <c r="H123" s="166" t="str">
        <f t="shared" si="14"/>
        <v>фото1</v>
      </c>
      <c r="I123" s="167" t="s">
        <v>970</v>
      </c>
      <c r="J123" s="168" t="s">
        <v>132</v>
      </c>
      <c r="K123" s="169">
        <v>10</v>
      </c>
      <c r="L123" s="170">
        <v>451.7</v>
      </c>
      <c r="M123" s="172"/>
      <c r="N123" s="171">
        <f t="shared" si="15"/>
        <v>0</v>
      </c>
    </row>
    <row r="124" spans="1:14" ht="15.75" x14ac:dyDescent="0.2">
      <c r="A124" s="175">
        <v>189</v>
      </c>
      <c r="B124" s="161">
        <v>1427</v>
      </c>
      <c r="C124" s="162" t="s">
        <v>180</v>
      </c>
      <c r="D124" s="162"/>
      <c r="E124" s="163" t="s">
        <v>816</v>
      </c>
      <c r="F124" s="164" t="s">
        <v>67</v>
      </c>
      <c r="G124" s="165" t="s">
        <v>66</v>
      </c>
      <c r="H124" s="166" t="str">
        <f t="shared" si="14"/>
        <v>фото1</v>
      </c>
      <c r="I124" s="167" t="s">
        <v>971</v>
      </c>
      <c r="J124" s="168" t="s">
        <v>132</v>
      </c>
      <c r="K124" s="169">
        <v>10</v>
      </c>
      <c r="L124" s="170">
        <v>404.4</v>
      </c>
      <c r="M124" s="172"/>
      <c r="N124" s="171">
        <f t="shared" si="15"/>
        <v>0</v>
      </c>
    </row>
    <row r="125" spans="1:14" ht="24" x14ac:dyDescent="0.2">
      <c r="A125" s="175">
        <v>191</v>
      </c>
      <c r="B125" s="161">
        <v>3226</v>
      </c>
      <c r="C125" s="162" t="s">
        <v>181</v>
      </c>
      <c r="D125" s="162"/>
      <c r="E125" s="163" t="s">
        <v>816</v>
      </c>
      <c r="F125" s="164" t="s">
        <v>69</v>
      </c>
      <c r="G125" s="165" t="s">
        <v>68</v>
      </c>
      <c r="H125" s="166" t="str">
        <f t="shared" si="14"/>
        <v>фото1</v>
      </c>
      <c r="I125" s="167" t="s">
        <v>972</v>
      </c>
      <c r="J125" s="168" t="s">
        <v>132</v>
      </c>
      <c r="K125" s="169">
        <v>5</v>
      </c>
      <c r="L125" s="170">
        <v>263</v>
      </c>
      <c r="M125" s="172"/>
      <c r="N125" s="171">
        <f t="shared" si="15"/>
        <v>0</v>
      </c>
    </row>
    <row r="126" spans="1:14" ht="15.75" x14ac:dyDescent="0.2">
      <c r="A126" s="175">
        <v>193</v>
      </c>
      <c r="B126" s="161">
        <v>13556</v>
      </c>
      <c r="C126" s="162" t="s">
        <v>973</v>
      </c>
      <c r="D126" s="162"/>
      <c r="E126" s="163" t="s">
        <v>816</v>
      </c>
      <c r="F126" s="164" t="s">
        <v>974</v>
      </c>
      <c r="G126" s="165" t="s">
        <v>975</v>
      </c>
      <c r="H126" s="166" t="str">
        <f t="shared" si="14"/>
        <v>фото1</v>
      </c>
      <c r="I126" s="167" t="s">
        <v>976</v>
      </c>
      <c r="J126" s="168" t="s">
        <v>132</v>
      </c>
      <c r="K126" s="169">
        <v>10</v>
      </c>
      <c r="L126" s="170">
        <v>411.2</v>
      </c>
      <c r="M126" s="172"/>
      <c r="N126" s="171">
        <f t="shared" si="15"/>
        <v>0</v>
      </c>
    </row>
    <row r="127" spans="1:14" ht="15.75" x14ac:dyDescent="0.2">
      <c r="A127" s="175">
        <v>195</v>
      </c>
      <c r="B127" s="161">
        <v>1432</v>
      </c>
      <c r="C127" s="162" t="s">
        <v>182</v>
      </c>
      <c r="D127" s="162"/>
      <c r="E127" s="163" t="s">
        <v>816</v>
      </c>
      <c r="F127" s="164" t="s">
        <v>71</v>
      </c>
      <c r="G127" s="165" t="s">
        <v>70</v>
      </c>
      <c r="H127" s="166" t="str">
        <f t="shared" si="14"/>
        <v>фото1</v>
      </c>
      <c r="I127" s="167" t="s">
        <v>977</v>
      </c>
      <c r="J127" s="168" t="s">
        <v>131</v>
      </c>
      <c r="K127" s="169">
        <v>10</v>
      </c>
      <c r="L127" s="170">
        <v>379.3</v>
      </c>
      <c r="M127" s="172"/>
      <c r="N127" s="171">
        <f t="shared" si="15"/>
        <v>0</v>
      </c>
    </row>
    <row r="128" spans="1:14" ht="15.75" x14ac:dyDescent="0.2">
      <c r="A128" s="175">
        <v>196</v>
      </c>
      <c r="B128" s="161">
        <v>189</v>
      </c>
      <c r="C128" s="162" t="s">
        <v>183</v>
      </c>
      <c r="D128" s="162"/>
      <c r="E128" s="163" t="s">
        <v>816</v>
      </c>
      <c r="F128" s="164" t="s">
        <v>73</v>
      </c>
      <c r="G128" s="165" t="s">
        <v>72</v>
      </c>
      <c r="H128" s="166" t="str">
        <f t="shared" si="14"/>
        <v>фото1</v>
      </c>
      <c r="I128" s="167" t="s">
        <v>978</v>
      </c>
      <c r="J128" s="168" t="s">
        <v>12</v>
      </c>
      <c r="K128" s="169">
        <v>10</v>
      </c>
      <c r="L128" s="170">
        <v>424.8</v>
      </c>
      <c r="M128" s="172"/>
      <c r="N128" s="171">
        <f t="shared" si="15"/>
        <v>0</v>
      </c>
    </row>
    <row r="129" spans="1:14" ht="15.75" x14ac:dyDescent="0.2">
      <c r="A129" s="175">
        <v>198</v>
      </c>
      <c r="B129" s="161">
        <v>13558</v>
      </c>
      <c r="C129" s="162" t="s">
        <v>979</v>
      </c>
      <c r="D129" s="162"/>
      <c r="E129" s="163" t="s">
        <v>816</v>
      </c>
      <c r="F129" s="164" t="s">
        <v>980</v>
      </c>
      <c r="G129" s="165" t="s">
        <v>981</v>
      </c>
      <c r="H129" s="166" t="str">
        <f t="shared" si="14"/>
        <v>фото1</v>
      </c>
      <c r="I129" s="167" t="s">
        <v>982</v>
      </c>
      <c r="J129" s="168" t="s">
        <v>132</v>
      </c>
      <c r="K129" s="169">
        <v>10</v>
      </c>
      <c r="L129" s="170">
        <v>424.8</v>
      </c>
      <c r="M129" s="172"/>
      <c r="N129" s="171">
        <f t="shared" si="15"/>
        <v>0</v>
      </c>
    </row>
    <row r="130" spans="1:14" ht="24" x14ac:dyDescent="0.2">
      <c r="A130" s="175">
        <v>199</v>
      </c>
      <c r="B130" s="161">
        <v>10655</v>
      </c>
      <c r="C130" s="162" t="s">
        <v>589</v>
      </c>
      <c r="D130" s="162"/>
      <c r="E130" s="163" t="s">
        <v>816</v>
      </c>
      <c r="F130" s="164" t="s">
        <v>557</v>
      </c>
      <c r="G130" s="165" t="s">
        <v>558</v>
      </c>
      <c r="H130" s="166" t="str">
        <f t="shared" si="14"/>
        <v>фото1</v>
      </c>
      <c r="I130" s="167" t="s">
        <v>983</v>
      </c>
      <c r="J130" s="168" t="s">
        <v>132</v>
      </c>
      <c r="K130" s="169">
        <v>7</v>
      </c>
      <c r="L130" s="170">
        <v>307</v>
      </c>
      <c r="M130" s="172"/>
      <c r="N130" s="171">
        <f t="shared" si="15"/>
        <v>0</v>
      </c>
    </row>
    <row r="131" spans="1:14" ht="15.75" x14ac:dyDescent="0.2">
      <c r="A131" s="175">
        <v>200</v>
      </c>
      <c r="B131" s="161">
        <v>16485</v>
      </c>
      <c r="C131" s="162" t="s">
        <v>984</v>
      </c>
      <c r="D131" s="162"/>
      <c r="E131" s="163" t="s">
        <v>816</v>
      </c>
      <c r="F131" s="164" t="s">
        <v>985</v>
      </c>
      <c r="G131" s="165" t="s">
        <v>986</v>
      </c>
      <c r="H131" s="166" t="str">
        <f t="shared" si="14"/>
        <v>фото1</v>
      </c>
      <c r="I131" s="167" t="s">
        <v>987</v>
      </c>
      <c r="J131" s="168" t="s">
        <v>132</v>
      </c>
      <c r="K131" s="169">
        <v>3</v>
      </c>
      <c r="L131" s="170">
        <v>141.6</v>
      </c>
      <c r="M131" s="172"/>
      <c r="N131" s="171">
        <f t="shared" si="15"/>
        <v>0</v>
      </c>
    </row>
    <row r="132" spans="1:14" ht="36" x14ac:dyDescent="0.2">
      <c r="A132" s="175">
        <v>204</v>
      </c>
      <c r="B132" s="161">
        <v>5343</v>
      </c>
      <c r="C132" s="162" t="s">
        <v>316</v>
      </c>
      <c r="D132" s="162"/>
      <c r="E132" s="163" t="s">
        <v>816</v>
      </c>
      <c r="F132" s="164" t="s">
        <v>317</v>
      </c>
      <c r="G132" s="165" t="s">
        <v>318</v>
      </c>
      <c r="H132" s="166" t="str">
        <f t="shared" si="14"/>
        <v>фото1</v>
      </c>
      <c r="I132" s="167" t="s">
        <v>989</v>
      </c>
      <c r="J132" s="168" t="s">
        <v>132</v>
      </c>
      <c r="K132" s="169">
        <v>7</v>
      </c>
      <c r="L132" s="170">
        <v>423.5</v>
      </c>
      <c r="M132" s="172"/>
      <c r="N132" s="171">
        <f t="shared" si="15"/>
        <v>0</v>
      </c>
    </row>
    <row r="133" spans="1:14" ht="24" x14ac:dyDescent="0.2">
      <c r="A133" s="175">
        <v>205</v>
      </c>
      <c r="B133" s="161">
        <v>3469</v>
      </c>
      <c r="C133" s="162" t="s">
        <v>990</v>
      </c>
      <c r="D133" s="162"/>
      <c r="E133" s="163" t="s">
        <v>816</v>
      </c>
      <c r="F133" s="164" t="s">
        <v>991</v>
      </c>
      <c r="G133" s="165" t="s">
        <v>992</v>
      </c>
      <c r="H133" s="166" t="str">
        <f t="shared" si="14"/>
        <v>фото1</v>
      </c>
      <c r="I133" s="167" t="s">
        <v>993</v>
      </c>
      <c r="J133" s="168" t="s">
        <v>132</v>
      </c>
      <c r="K133" s="169">
        <v>10</v>
      </c>
      <c r="L133" s="170">
        <v>406.6</v>
      </c>
      <c r="M133" s="172"/>
      <c r="N133" s="171">
        <f t="shared" si="15"/>
        <v>0</v>
      </c>
    </row>
    <row r="134" spans="1:14" ht="15.75" x14ac:dyDescent="0.2">
      <c r="A134" s="175">
        <v>206</v>
      </c>
      <c r="B134" s="161">
        <v>3642</v>
      </c>
      <c r="C134" s="162" t="s">
        <v>319</v>
      </c>
      <c r="D134" s="162"/>
      <c r="E134" s="163" t="s">
        <v>816</v>
      </c>
      <c r="F134" s="164" t="s">
        <v>320</v>
      </c>
      <c r="G134" s="165" t="s">
        <v>321</v>
      </c>
      <c r="H134" s="166" t="str">
        <f t="shared" si="14"/>
        <v>фото1</v>
      </c>
      <c r="I134" s="167" t="s">
        <v>994</v>
      </c>
      <c r="J134" s="168" t="s">
        <v>132</v>
      </c>
      <c r="K134" s="169">
        <v>7</v>
      </c>
      <c r="L134" s="170">
        <v>321</v>
      </c>
      <c r="M134" s="172"/>
      <c r="N134" s="171">
        <f t="shared" si="15"/>
        <v>0</v>
      </c>
    </row>
    <row r="135" spans="1:14" ht="15.75" x14ac:dyDescent="0.2">
      <c r="A135" s="175">
        <v>208</v>
      </c>
      <c r="B135" s="161">
        <v>13559</v>
      </c>
      <c r="C135" s="162" t="s">
        <v>704</v>
      </c>
      <c r="D135" s="162"/>
      <c r="E135" s="163" t="s">
        <v>816</v>
      </c>
      <c r="F135" s="164" t="s">
        <v>705</v>
      </c>
      <c r="G135" s="165" t="s">
        <v>706</v>
      </c>
      <c r="H135" s="166" t="str">
        <f t="shared" si="14"/>
        <v>фото1</v>
      </c>
      <c r="I135" s="167" t="s">
        <v>988</v>
      </c>
      <c r="J135" s="168" t="s">
        <v>131</v>
      </c>
      <c r="K135" s="169">
        <v>10</v>
      </c>
      <c r="L135" s="170">
        <v>354.2</v>
      </c>
      <c r="M135" s="172"/>
      <c r="N135" s="171">
        <f t="shared" si="15"/>
        <v>0</v>
      </c>
    </row>
    <row r="136" spans="1:14" ht="24" x14ac:dyDescent="0.2">
      <c r="A136" s="175">
        <v>210</v>
      </c>
      <c r="B136" s="161">
        <v>192</v>
      </c>
      <c r="C136" s="162" t="s">
        <v>995</v>
      </c>
      <c r="D136" s="162"/>
      <c r="E136" s="163" t="s">
        <v>816</v>
      </c>
      <c r="F136" s="164" t="s">
        <v>996</v>
      </c>
      <c r="G136" s="165" t="s">
        <v>997</v>
      </c>
      <c r="H136" s="166" t="str">
        <f t="shared" si="14"/>
        <v>фото1</v>
      </c>
      <c r="I136" s="167" t="s">
        <v>998</v>
      </c>
      <c r="J136" s="168" t="s">
        <v>132</v>
      </c>
      <c r="K136" s="169">
        <v>7</v>
      </c>
      <c r="L136" s="170">
        <v>291.39999999999998</v>
      </c>
      <c r="M136" s="172"/>
      <c r="N136" s="171">
        <f t="shared" si="15"/>
        <v>0</v>
      </c>
    </row>
    <row r="137" spans="1:14" ht="15.75" x14ac:dyDescent="0.2">
      <c r="A137" s="175">
        <v>213</v>
      </c>
      <c r="B137" s="161">
        <v>13562</v>
      </c>
      <c r="C137" s="162" t="s">
        <v>707</v>
      </c>
      <c r="D137" s="162"/>
      <c r="E137" s="163" t="s">
        <v>816</v>
      </c>
      <c r="F137" s="164" t="s">
        <v>708</v>
      </c>
      <c r="G137" s="165" t="s">
        <v>709</v>
      </c>
      <c r="H137" s="166" t="str">
        <f t="shared" ref="H137:H157" si="16">HYPERLINK("http://www.gardenbulbs.ru/images/Lilium_CL/thumbnails/"&amp;C137&amp;".jpg","фото1")</f>
        <v>фото1</v>
      </c>
      <c r="I137" s="167" t="s">
        <v>999</v>
      </c>
      <c r="J137" s="168" t="s">
        <v>132</v>
      </c>
      <c r="K137" s="169">
        <v>10</v>
      </c>
      <c r="L137" s="170">
        <v>424.8</v>
      </c>
      <c r="M137" s="172"/>
      <c r="N137" s="171">
        <f t="shared" si="15"/>
        <v>0</v>
      </c>
    </row>
    <row r="138" spans="1:14" ht="15.75" x14ac:dyDescent="0.2">
      <c r="A138" s="175">
        <v>215</v>
      </c>
      <c r="B138" s="161">
        <v>4343</v>
      </c>
      <c r="C138" s="162" t="s">
        <v>481</v>
      </c>
      <c r="D138" s="162"/>
      <c r="E138" s="163" t="s">
        <v>816</v>
      </c>
      <c r="F138" s="164" t="s">
        <v>482</v>
      </c>
      <c r="G138" s="165" t="s">
        <v>483</v>
      </c>
      <c r="H138" s="166" t="str">
        <f t="shared" si="16"/>
        <v>фото1</v>
      </c>
      <c r="I138" s="167" t="s">
        <v>1000</v>
      </c>
      <c r="J138" s="168" t="s">
        <v>132</v>
      </c>
      <c r="K138" s="169">
        <v>7</v>
      </c>
      <c r="L138" s="170">
        <v>337</v>
      </c>
      <c r="M138" s="172"/>
      <c r="N138" s="171">
        <f t="shared" si="15"/>
        <v>0</v>
      </c>
    </row>
    <row r="139" spans="1:14" ht="15.75" x14ac:dyDescent="0.2">
      <c r="A139" s="175">
        <v>216</v>
      </c>
      <c r="B139" s="161">
        <v>2273</v>
      </c>
      <c r="C139" s="162" t="s">
        <v>184</v>
      </c>
      <c r="D139" s="162"/>
      <c r="E139" s="163" t="s">
        <v>816</v>
      </c>
      <c r="F139" s="164" t="s">
        <v>86</v>
      </c>
      <c r="G139" s="165" t="s">
        <v>85</v>
      </c>
      <c r="H139" s="166" t="str">
        <f t="shared" si="16"/>
        <v>фото1</v>
      </c>
      <c r="I139" s="167" t="s">
        <v>1001</v>
      </c>
      <c r="J139" s="168" t="s">
        <v>131</v>
      </c>
      <c r="K139" s="169">
        <v>10</v>
      </c>
      <c r="L139" s="170">
        <v>313.2</v>
      </c>
      <c r="M139" s="172"/>
      <c r="N139" s="171">
        <f t="shared" si="15"/>
        <v>0</v>
      </c>
    </row>
    <row r="140" spans="1:14" ht="24" x14ac:dyDescent="0.2">
      <c r="A140" s="175">
        <v>218</v>
      </c>
      <c r="B140" s="161">
        <v>194</v>
      </c>
      <c r="C140" s="162" t="s">
        <v>185</v>
      </c>
      <c r="D140" s="162"/>
      <c r="E140" s="163" t="s">
        <v>816</v>
      </c>
      <c r="F140" s="164" t="s">
        <v>88</v>
      </c>
      <c r="G140" s="165" t="s">
        <v>87</v>
      </c>
      <c r="H140" s="166" t="str">
        <f t="shared" si="16"/>
        <v>фото1</v>
      </c>
      <c r="I140" s="167" t="s">
        <v>1002</v>
      </c>
      <c r="J140" s="168" t="s">
        <v>132</v>
      </c>
      <c r="K140" s="169">
        <v>10</v>
      </c>
      <c r="L140" s="170">
        <v>424.8</v>
      </c>
      <c r="M140" s="172"/>
      <c r="N140" s="171">
        <f t="shared" si="15"/>
        <v>0</v>
      </c>
    </row>
    <row r="141" spans="1:14" ht="15.75" x14ac:dyDescent="0.2">
      <c r="A141" s="175">
        <v>220</v>
      </c>
      <c r="B141" s="161">
        <v>16490</v>
      </c>
      <c r="C141" s="162" t="s">
        <v>1003</v>
      </c>
      <c r="D141" s="162"/>
      <c r="E141" s="163" t="s">
        <v>816</v>
      </c>
      <c r="F141" s="164" t="s">
        <v>1004</v>
      </c>
      <c r="G141" s="165" t="s">
        <v>1005</v>
      </c>
      <c r="H141" s="166" t="str">
        <f t="shared" si="16"/>
        <v>фото1</v>
      </c>
      <c r="I141" s="167" t="s">
        <v>1006</v>
      </c>
      <c r="J141" s="168" t="s">
        <v>132</v>
      </c>
      <c r="K141" s="169">
        <v>7</v>
      </c>
      <c r="L141" s="170">
        <v>307</v>
      </c>
      <c r="M141" s="172"/>
      <c r="N141" s="171">
        <f t="shared" si="15"/>
        <v>0</v>
      </c>
    </row>
    <row r="142" spans="1:14" ht="24" x14ac:dyDescent="0.2">
      <c r="A142" s="175">
        <v>222</v>
      </c>
      <c r="B142" s="161">
        <v>1403</v>
      </c>
      <c r="C142" s="162" t="s">
        <v>186</v>
      </c>
      <c r="D142" s="162"/>
      <c r="E142" s="163" t="s">
        <v>816</v>
      </c>
      <c r="F142" s="164" t="s">
        <v>60</v>
      </c>
      <c r="G142" s="165" t="s">
        <v>59</v>
      </c>
      <c r="H142" s="166" t="str">
        <f t="shared" si="16"/>
        <v>фото1</v>
      </c>
      <c r="I142" s="167" t="s">
        <v>1007</v>
      </c>
      <c r="J142" s="168" t="s">
        <v>132</v>
      </c>
      <c r="K142" s="169">
        <v>10</v>
      </c>
      <c r="L142" s="170">
        <v>434.3</v>
      </c>
      <c r="M142" s="172"/>
      <c r="N142" s="171">
        <f t="shared" si="15"/>
        <v>0</v>
      </c>
    </row>
    <row r="143" spans="1:14" ht="24" x14ac:dyDescent="0.2">
      <c r="A143" s="175">
        <v>223</v>
      </c>
      <c r="B143" s="161">
        <v>195</v>
      </c>
      <c r="C143" s="162" t="s">
        <v>187</v>
      </c>
      <c r="D143" s="162"/>
      <c r="E143" s="163" t="s">
        <v>816</v>
      </c>
      <c r="F143" s="164" t="s">
        <v>82</v>
      </c>
      <c r="G143" s="165" t="s">
        <v>81</v>
      </c>
      <c r="H143" s="166" t="str">
        <f t="shared" si="16"/>
        <v>фото1</v>
      </c>
      <c r="I143" s="167" t="s">
        <v>1008</v>
      </c>
      <c r="J143" s="168" t="s">
        <v>132</v>
      </c>
      <c r="K143" s="169">
        <v>7</v>
      </c>
      <c r="L143" s="170">
        <v>283.10000000000002</v>
      </c>
      <c r="M143" s="172"/>
      <c r="N143" s="171">
        <f t="shared" si="15"/>
        <v>0</v>
      </c>
    </row>
    <row r="144" spans="1:14" ht="15.75" x14ac:dyDescent="0.2">
      <c r="A144" s="175">
        <v>225</v>
      </c>
      <c r="B144" s="161">
        <v>10657</v>
      </c>
      <c r="C144" s="162" t="s">
        <v>710</v>
      </c>
      <c r="D144" s="162"/>
      <c r="E144" s="163" t="s">
        <v>816</v>
      </c>
      <c r="F144" s="164" t="s">
        <v>711</v>
      </c>
      <c r="G144" s="165" t="s">
        <v>712</v>
      </c>
      <c r="H144" s="166" t="str">
        <f t="shared" si="16"/>
        <v>фото1</v>
      </c>
      <c r="I144" s="167" t="s">
        <v>1009</v>
      </c>
      <c r="J144" s="168" t="s">
        <v>132</v>
      </c>
      <c r="K144" s="169">
        <v>10</v>
      </c>
      <c r="L144" s="170">
        <v>415.7</v>
      </c>
      <c r="M144" s="172"/>
      <c r="N144" s="171">
        <f t="shared" si="15"/>
        <v>0</v>
      </c>
    </row>
    <row r="145" spans="1:14" ht="15.75" x14ac:dyDescent="0.2">
      <c r="A145" s="175">
        <v>227</v>
      </c>
      <c r="B145" s="161">
        <v>247</v>
      </c>
      <c r="C145" s="162" t="s">
        <v>188</v>
      </c>
      <c r="D145" s="162"/>
      <c r="E145" s="163" t="s">
        <v>816</v>
      </c>
      <c r="F145" s="164" t="s">
        <v>84</v>
      </c>
      <c r="G145" s="165" t="s">
        <v>83</v>
      </c>
      <c r="H145" s="166" t="str">
        <f t="shared" si="16"/>
        <v>фото1</v>
      </c>
      <c r="I145" s="167" t="s">
        <v>1010</v>
      </c>
      <c r="J145" s="168" t="s">
        <v>12</v>
      </c>
      <c r="K145" s="169">
        <v>10</v>
      </c>
      <c r="L145" s="170">
        <v>413.5</v>
      </c>
      <c r="M145" s="172"/>
      <c r="N145" s="171">
        <f t="shared" si="15"/>
        <v>0</v>
      </c>
    </row>
    <row r="146" spans="1:14" ht="15.75" x14ac:dyDescent="0.2">
      <c r="A146" s="175">
        <v>228</v>
      </c>
      <c r="B146" s="161">
        <v>5344</v>
      </c>
      <c r="C146" s="162" t="s">
        <v>412</v>
      </c>
      <c r="D146" s="162"/>
      <c r="E146" s="163" t="s">
        <v>816</v>
      </c>
      <c r="F146" s="164" t="s">
        <v>413</v>
      </c>
      <c r="G146" s="165" t="s">
        <v>414</v>
      </c>
      <c r="H146" s="166" t="str">
        <f t="shared" si="16"/>
        <v>фото1</v>
      </c>
      <c r="I146" s="167" t="s">
        <v>1011</v>
      </c>
      <c r="J146" s="168" t="s">
        <v>132</v>
      </c>
      <c r="K146" s="169">
        <v>10</v>
      </c>
      <c r="L146" s="170">
        <v>424.8</v>
      </c>
      <c r="M146" s="172"/>
      <c r="N146" s="171">
        <f t="shared" si="15"/>
        <v>0</v>
      </c>
    </row>
    <row r="147" spans="1:14" ht="24" x14ac:dyDescent="0.2">
      <c r="A147" s="175">
        <v>229</v>
      </c>
      <c r="B147" s="161">
        <v>2852</v>
      </c>
      <c r="C147" s="162" t="s">
        <v>713</v>
      </c>
      <c r="D147" s="162"/>
      <c r="E147" s="163" t="s">
        <v>816</v>
      </c>
      <c r="F147" s="164" t="s">
        <v>714</v>
      </c>
      <c r="G147" s="165" t="s">
        <v>715</v>
      </c>
      <c r="H147" s="166" t="str">
        <f t="shared" si="16"/>
        <v>фото1</v>
      </c>
      <c r="I147" s="167" t="s">
        <v>1012</v>
      </c>
      <c r="J147" s="168" t="s">
        <v>132</v>
      </c>
      <c r="K147" s="169">
        <v>10</v>
      </c>
      <c r="L147" s="170">
        <v>415.7</v>
      </c>
      <c r="M147" s="172"/>
      <c r="N147" s="171">
        <f t="shared" si="15"/>
        <v>0</v>
      </c>
    </row>
    <row r="148" spans="1:14" ht="15.75" x14ac:dyDescent="0.2">
      <c r="A148" s="175">
        <v>230</v>
      </c>
      <c r="B148" s="161">
        <v>2772</v>
      </c>
      <c r="C148" s="162" t="s">
        <v>716</v>
      </c>
      <c r="D148" s="162"/>
      <c r="E148" s="163" t="s">
        <v>816</v>
      </c>
      <c r="F148" s="164" t="s">
        <v>717</v>
      </c>
      <c r="G148" s="165" t="s">
        <v>718</v>
      </c>
      <c r="H148" s="166" t="str">
        <f t="shared" si="16"/>
        <v>фото1</v>
      </c>
      <c r="I148" s="167" t="s">
        <v>1013</v>
      </c>
      <c r="J148" s="168" t="s">
        <v>132</v>
      </c>
      <c r="K148" s="169">
        <v>7</v>
      </c>
      <c r="L148" s="170">
        <v>321.10000000000002</v>
      </c>
      <c r="M148" s="172"/>
      <c r="N148" s="171">
        <f t="shared" ref="N148:N172" si="17">IF(ISERROR(L148*M148),0,L148*M148)</f>
        <v>0</v>
      </c>
    </row>
    <row r="149" spans="1:14" ht="24" x14ac:dyDescent="0.2">
      <c r="A149" s="175">
        <v>231</v>
      </c>
      <c r="B149" s="161">
        <v>198</v>
      </c>
      <c r="C149" s="162" t="s">
        <v>189</v>
      </c>
      <c r="D149" s="162"/>
      <c r="E149" s="163" t="s">
        <v>816</v>
      </c>
      <c r="F149" s="164" t="s">
        <v>75</v>
      </c>
      <c r="G149" s="165" t="s">
        <v>74</v>
      </c>
      <c r="H149" s="166" t="str">
        <f t="shared" si="16"/>
        <v>фото1</v>
      </c>
      <c r="I149" s="167" t="s">
        <v>1014</v>
      </c>
      <c r="J149" s="168" t="s">
        <v>132</v>
      </c>
      <c r="K149" s="169">
        <v>10</v>
      </c>
      <c r="L149" s="170">
        <v>428.8</v>
      </c>
      <c r="M149" s="172"/>
      <c r="N149" s="171">
        <f t="shared" si="17"/>
        <v>0</v>
      </c>
    </row>
    <row r="150" spans="1:14" ht="24" x14ac:dyDescent="0.2">
      <c r="A150" s="175">
        <v>232</v>
      </c>
      <c r="B150" s="161">
        <v>2995</v>
      </c>
      <c r="C150" s="162" t="s">
        <v>484</v>
      </c>
      <c r="D150" s="162"/>
      <c r="E150" s="163" t="s">
        <v>816</v>
      </c>
      <c r="F150" s="164" t="s">
        <v>485</v>
      </c>
      <c r="G150" s="165" t="s">
        <v>486</v>
      </c>
      <c r="H150" s="166" t="str">
        <f t="shared" si="16"/>
        <v>фото1</v>
      </c>
      <c r="I150" s="167" t="s">
        <v>1015</v>
      </c>
      <c r="J150" s="168" t="s">
        <v>130</v>
      </c>
      <c r="K150" s="169">
        <v>10</v>
      </c>
      <c r="L150" s="170">
        <v>329.2</v>
      </c>
      <c r="M150" s="172"/>
      <c r="N150" s="171">
        <f t="shared" si="17"/>
        <v>0</v>
      </c>
    </row>
    <row r="151" spans="1:14" ht="15.75" x14ac:dyDescent="0.2">
      <c r="A151" s="175">
        <v>234</v>
      </c>
      <c r="B151" s="161">
        <v>16495</v>
      </c>
      <c r="C151" s="162" t="s">
        <v>1016</v>
      </c>
      <c r="D151" s="162"/>
      <c r="E151" s="163" t="s">
        <v>816</v>
      </c>
      <c r="F151" s="164" t="s">
        <v>1017</v>
      </c>
      <c r="G151" s="165" t="s">
        <v>1018</v>
      </c>
      <c r="H151" s="166" t="str">
        <f t="shared" si="16"/>
        <v>фото1</v>
      </c>
      <c r="I151" s="167" t="s">
        <v>1019</v>
      </c>
      <c r="J151" s="168" t="s">
        <v>132</v>
      </c>
      <c r="K151" s="169">
        <v>7</v>
      </c>
      <c r="L151" s="170">
        <v>302.3</v>
      </c>
      <c r="M151" s="172"/>
      <c r="N151" s="171">
        <f t="shared" si="17"/>
        <v>0</v>
      </c>
    </row>
    <row r="152" spans="1:14" ht="15.75" x14ac:dyDescent="0.2">
      <c r="A152" s="175">
        <v>235</v>
      </c>
      <c r="B152" s="161">
        <v>7083</v>
      </c>
      <c r="C152" s="162" t="s">
        <v>262</v>
      </c>
      <c r="D152" s="162"/>
      <c r="E152" s="163" t="s">
        <v>816</v>
      </c>
      <c r="F152" s="164" t="s">
        <v>150</v>
      </c>
      <c r="G152" s="165" t="s">
        <v>151</v>
      </c>
      <c r="H152" s="166" t="str">
        <f t="shared" si="16"/>
        <v>фото1</v>
      </c>
      <c r="I152" s="167" t="s">
        <v>1020</v>
      </c>
      <c r="J152" s="168" t="s">
        <v>132</v>
      </c>
      <c r="K152" s="169">
        <v>10</v>
      </c>
      <c r="L152" s="170">
        <v>420.3</v>
      </c>
      <c r="M152" s="172"/>
      <c r="N152" s="171">
        <f t="shared" si="17"/>
        <v>0</v>
      </c>
    </row>
    <row r="153" spans="1:14" ht="15.75" x14ac:dyDescent="0.2">
      <c r="A153" s="175">
        <v>236</v>
      </c>
      <c r="B153" s="161">
        <v>9403</v>
      </c>
      <c r="C153" s="162" t="s">
        <v>487</v>
      </c>
      <c r="D153" s="162"/>
      <c r="E153" s="163" t="s">
        <v>816</v>
      </c>
      <c r="F153" s="164" t="s">
        <v>488</v>
      </c>
      <c r="G153" s="165" t="s">
        <v>489</v>
      </c>
      <c r="H153" s="166" t="str">
        <f t="shared" si="16"/>
        <v>фото1</v>
      </c>
      <c r="I153" s="167" t="s">
        <v>1021</v>
      </c>
      <c r="J153" s="168" t="s">
        <v>132</v>
      </c>
      <c r="K153" s="169">
        <v>5</v>
      </c>
      <c r="L153" s="170">
        <v>245.9</v>
      </c>
      <c r="M153" s="172"/>
      <c r="N153" s="171">
        <f t="shared" si="17"/>
        <v>0</v>
      </c>
    </row>
    <row r="154" spans="1:14" ht="24" x14ac:dyDescent="0.2">
      <c r="A154" s="175">
        <v>237</v>
      </c>
      <c r="B154" s="161">
        <v>7084</v>
      </c>
      <c r="C154" s="162" t="s">
        <v>263</v>
      </c>
      <c r="D154" s="162"/>
      <c r="E154" s="163" t="s">
        <v>816</v>
      </c>
      <c r="F154" s="164" t="s">
        <v>238</v>
      </c>
      <c r="G154" s="165" t="s">
        <v>239</v>
      </c>
      <c r="H154" s="166" t="str">
        <f t="shared" si="16"/>
        <v>фото1</v>
      </c>
      <c r="I154" s="167" t="s">
        <v>1022</v>
      </c>
      <c r="J154" s="168" t="s">
        <v>131</v>
      </c>
      <c r="K154" s="169">
        <v>10</v>
      </c>
      <c r="L154" s="170">
        <v>363.3</v>
      </c>
      <c r="M154" s="172"/>
      <c r="N154" s="171">
        <f t="shared" si="17"/>
        <v>0</v>
      </c>
    </row>
    <row r="155" spans="1:14" ht="15.75" x14ac:dyDescent="0.2">
      <c r="A155" s="175">
        <v>238</v>
      </c>
      <c r="B155" s="161">
        <v>1408</v>
      </c>
      <c r="C155" s="162" t="s">
        <v>190</v>
      </c>
      <c r="D155" s="162"/>
      <c r="E155" s="163" t="s">
        <v>816</v>
      </c>
      <c r="F155" s="164" t="s">
        <v>77</v>
      </c>
      <c r="G155" s="165" t="s">
        <v>76</v>
      </c>
      <c r="H155" s="166" t="str">
        <f t="shared" si="16"/>
        <v>фото1</v>
      </c>
      <c r="I155" s="167" t="s">
        <v>977</v>
      </c>
      <c r="J155" s="168" t="s">
        <v>130</v>
      </c>
      <c r="K155" s="169">
        <v>10</v>
      </c>
      <c r="L155" s="170">
        <v>315.39999999999998</v>
      </c>
      <c r="M155" s="172"/>
      <c r="N155" s="171">
        <f t="shared" si="17"/>
        <v>0</v>
      </c>
    </row>
    <row r="156" spans="1:14" ht="15.75" x14ac:dyDescent="0.2">
      <c r="A156" s="175">
        <v>239</v>
      </c>
      <c r="B156" s="161">
        <v>9404</v>
      </c>
      <c r="C156" s="162" t="s">
        <v>490</v>
      </c>
      <c r="D156" s="162"/>
      <c r="E156" s="163" t="s">
        <v>816</v>
      </c>
      <c r="F156" s="164" t="s">
        <v>491</v>
      </c>
      <c r="G156" s="165" t="s">
        <v>492</v>
      </c>
      <c r="H156" s="166" t="str">
        <f t="shared" si="16"/>
        <v>фото1</v>
      </c>
      <c r="I156" s="167" t="s">
        <v>1023</v>
      </c>
      <c r="J156" s="168" t="s">
        <v>132</v>
      </c>
      <c r="K156" s="169">
        <v>10</v>
      </c>
      <c r="L156" s="170">
        <v>420.3</v>
      </c>
      <c r="M156" s="172"/>
      <c r="N156" s="171">
        <f t="shared" si="17"/>
        <v>0</v>
      </c>
    </row>
    <row r="157" spans="1:14" ht="24" x14ac:dyDescent="0.2">
      <c r="A157" s="175">
        <v>240</v>
      </c>
      <c r="B157" s="161">
        <v>3828</v>
      </c>
      <c r="C157" s="162" t="s">
        <v>719</v>
      </c>
      <c r="D157" s="162"/>
      <c r="E157" s="163" t="s">
        <v>816</v>
      </c>
      <c r="F157" s="164" t="s">
        <v>720</v>
      </c>
      <c r="G157" s="165" t="s">
        <v>721</v>
      </c>
      <c r="H157" s="166" t="str">
        <f t="shared" si="16"/>
        <v>фото1</v>
      </c>
      <c r="I157" s="167" t="s">
        <v>1024</v>
      </c>
      <c r="J157" s="168" t="s">
        <v>132</v>
      </c>
      <c r="K157" s="169">
        <v>5</v>
      </c>
      <c r="L157" s="170">
        <v>262.89999999999998</v>
      </c>
      <c r="M157" s="172"/>
      <c r="N157" s="171">
        <f t="shared" si="17"/>
        <v>0</v>
      </c>
    </row>
    <row r="158" spans="1:14" ht="15.75" x14ac:dyDescent="0.2">
      <c r="A158" s="175">
        <v>241</v>
      </c>
      <c r="B158" s="161">
        <v>2777</v>
      </c>
      <c r="C158" s="162" t="s">
        <v>1025</v>
      </c>
      <c r="D158" s="162"/>
      <c r="E158" s="163" t="s">
        <v>816</v>
      </c>
      <c r="F158" s="164" t="s">
        <v>1026</v>
      </c>
      <c r="G158" s="165" t="s">
        <v>1027</v>
      </c>
      <c r="H158" s="166" t="str">
        <f t="shared" ref="H158:H172" si="18">HYPERLINK("http://www.gardenbulbs.ru/images/Lilium_CL/thumbnails/"&amp;C158&amp;".jpg","фото1")</f>
        <v>фото1</v>
      </c>
      <c r="I158" s="167" t="s">
        <v>1001</v>
      </c>
      <c r="J158" s="168" t="s">
        <v>132</v>
      </c>
      <c r="K158" s="169">
        <v>10</v>
      </c>
      <c r="L158" s="170">
        <v>390.6</v>
      </c>
      <c r="M158" s="172"/>
      <c r="N158" s="171">
        <f t="shared" si="17"/>
        <v>0</v>
      </c>
    </row>
    <row r="159" spans="1:14" ht="15.75" x14ac:dyDescent="0.2">
      <c r="A159" s="175">
        <v>242</v>
      </c>
      <c r="B159" s="161">
        <v>13564</v>
      </c>
      <c r="C159" s="162" t="s">
        <v>1028</v>
      </c>
      <c r="D159" s="162"/>
      <c r="E159" s="163" t="s">
        <v>816</v>
      </c>
      <c r="F159" s="164" t="s">
        <v>1029</v>
      </c>
      <c r="G159" s="165" t="s">
        <v>1030</v>
      </c>
      <c r="H159" s="166" t="str">
        <f t="shared" si="18"/>
        <v>фото1</v>
      </c>
      <c r="I159" s="167" t="s">
        <v>977</v>
      </c>
      <c r="J159" s="168" t="s">
        <v>132</v>
      </c>
      <c r="K159" s="169">
        <v>10</v>
      </c>
      <c r="L159" s="170">
        <v>424.8</v>
      </c>
      <c r="M159" s="172"/>
      <c r="N159" s="171">
        <f t="shared" si="17"/>
        <v>0</v>
      </c>
    </row>
    <row r="160" spans="1:14" ht="15.75" x14ac:dyDescent="0.2">
      <c r="A160" s="175">
        <v>243</v>
      </c>
      <c r="B160" s="161">
        <v>9406</v>
      </c>
      <c r="C160" s="162" t="s">
        <v>722</v>
      </c>
      <c r="D160" s="162"/>
      <c r="E160" s="163" t="s">
        <v>816</v>
      </c>
      <c r="F160" s="164" t="s">
        <v>723</v>
      </c>
      <c r="G160" s="165" t="s">
        <v>724</v>
      </c>
      <c r="H160" s="166" t="str">
        <f t="shared" si="18"/>
        <v>фото1</v>
      </c>
      <c r="I160" s="167" t="s">
        <v>1031</v>
      </c>
      <c r="J160" s="168" t="s">
        <v>132</v>
      </c>
      <c r="K160" s="169">
        <v>10</v>
      </c>
      <c r="L160" s="170">
        <v>372.3</v>
      </c>
      <c r="M160" s="172"/>
      <c r="N160" s="171">
        <f t="shared" si="17"/>
        <v>0</v>
      </c>
    </row>
    <row r="161" spans="1:14" ht="15.75" x14ac:dyDescent="0.2">
      <c r="A161" s="175">
        <v>244</v>
      </c>
      <c r="B161" s="161">
        <v>1489</v>
      </c>
      <c r="C161" s="162" t="s">
        <v>322</v>
      </c>
      <c r="D161" s="162"/>
      <c r="E161" s="163" t="s">
        <v>816</v>
      </c>
      <c r="F161" s="164" t="s">
        <v>323</v>
      </c>
      <c r="G161" s="165" t="s">
        <v>324</v>
      </c>
      <c r="H161" s="166" t="str">
        <f t="shared" si="18"/>
        <v>фото1</v>
      </c>
      <c r="I161" s="167" t="s">
        <v>1032</v>
      </c>
      <c r="J161" s="168" t="s">
        <v>131</v>
      </c>
      <c r="K161" s="169">
        <v>10</v>
      </c>
      <c r="L161" s="170">
        <v>367.9</v>
      </c>
      <c r="M161" s="172"/>
      <c r="N161" s="171">
        <f t="shared" si="17"/>
        <v>0</v>
      </c>
    </row>
    <row r="162" spans="1:14" ht="15.75" x14ac:dyDescent="0.2">
      <c r="A162" s="175">
        <v>245</v>
      </c>
      <c r="B162" s="161">
        <v>10658</v>
      </c>
      <c r="C162" s="162" t="s">
        <v>1033</v>
      </c>
      <c r="D162" s="162"/>
      <c r="E162" s="163" t="s">
        <v>816</v>
      </c>
      <c r="F162" s="164" t="s">
        <v>1034</v>
      </c>
      <c r="G162" s="165" t="s">
        <v>1035</v>
      </c>
      <c r="H162" s="166" t="str">
        <f t="shared" si="18"/>
        <v>фото1</v>
      </c>
      <c r="I162" s="167" t="s">
        <v>1036</v>
      </c>
      <c r="J162" s="168" t="s">
        <v>132</v>
      </c>
      <c r="K162" s="169">
        <v>7</v>
      </c>
      <c r="L162" s="170">
        <v>307</v>
      </c>
      <c r="M162" s="172"/>
      <c r="N162" s="171">
        <f t="shared" si="17"/>
        <v>0</v>
      </c>
    </row>
    <row r="163" spans="1:14" ht="15.75" x14ac:dyDescent="0.2">
      <c r="A163" s="175">
        <v>246</v>
      </c>
      <c r="B163" s="161">
        <v>2999</v>
      </c>
      <c r="C163" s="162" t="s">
        <v>725</v>
      </c>
      <c r="D163" s="162"/>
      <c r="E163" s="163" t="s">
        <v>816</v>
      </c>
      <c r="F163" s="164" t="s">
        <v>726</v>
      </c>
      <c r="G163" s="165" t="s">
        <v>727</v>
      </c>
      <c r="H163" s="166" t="str">
        <f t="shared" si="18"/>
        <v>фото1</v>
      </c>
      <c r="I163" s="167" t="s">
        <v>1037</v>
      </c>
      <c r="J163" s="168" t="s">
        <v>132</v>
      </c>
      <c r="K163" s="169">
        <v>7</v>
      </c>
      <c r="L163" s="170">
        <v>286.3</v>
      </c>
      <c r="M163" s="172"/>
      <c r="N163" s="171">
        <f t="shared" si="17"/>
        <v>0</v>
      </c>
    </row>
    <row r="164" spans="1:14" ht="15.75" x14ac:dyDescent="0.2">
      <c r="A164" s="175">
        <v>247</v>
      </c>
      <c r="B164" s="161">
        <v>7091</v>
      </c>
      <c r="C164" s="162" t="s">
        <v>264</v>
      </c>
      <c r="D164" s="162"/>
      <c r="E164" s="163" t="s">
        <v>816</v>
      </c>
      <c r="F164" s="164" t="s">
        <v>240</v>
      </c>
      <c r="G164" s="165" t="s">
        <v>241</v>
      </c>
      <c r="H164" s="166" t="str">
        <f t="shared" si="18"/>
        <v>фото1</v>
      </c>
      <c r="I164" s="167" t="s">
        <v>1038</v>
      </c>
      <c r="J164" s="168" t="s">
        <v>132</v>
      </c>
      <c r="K164" s="169">
        <v>10</v>
      </c>
      <c r="L164" s="170">
        <v>427.2</v>
      </c>
      <c r="M164" s="172"/>
      <c r="N164" s="171">
        <f t="shared" si="17"/>
        <v>0</v>
      </c>
    </row>
    <row r="165" spans="1:14" ht="15.75" x14ac:dyDescent="0.2">
      <c r="A165" s="175">
        <v>248</v>
      </c>
      <c r="B165" s="161">
        <v>13567</v>
      </c>
      <c r="C165" s="162" t="s">
        <v>728</v>
      </c>
      <c r="D165" s="162"/>
      <c r="E165" s="163" t="s">
        <v>816</v>
      </c>
      <c r="F165" s="164" t="s">
        <v>729</v>
      </c>
      <c r="G165" s="165" t="s">
        <v>730</v>
      </c>
      <c r="H165" s="166" t="str">
        <f t="shared" si="18"/>
        <v>фото1</v>
      </c>
      <c r="I165" s="167" t="s">
        <v>1039</v>
      </c>
      <c r="J165" s="168" t="s">
        <v>132</v>
      </c>
      <c r="K165" s="169">
        <v>10</v>
      </c>
      <c r="L165" s="170">
        <v>413.4</v>
      </c>
      <c r="M165" s="172"/>
      <c r="N165" s="171">
        <f t="shared" si="17"/>
        <v>0</v>
      </c>
    </row>
    <row r="166" spans="1:14" ht="24" x14ac:dyDescent="0.2">
      <c r="A166" s="175">
        <v>249</v>
      </c>
      <c r="B166" s="161">
        <v>2980</v>
      </c>
      <c r="C166" s="162" t="s">
        <v>731</v>
      </c>
      <c r="D166" s="162"/>
      <c r="E166" s="163" t="s">
        <v>816</v>
      </c>
      <c r="F166" s="164" t="s">
        <v>732</v>
      </c>
      <c r="G166" s="165" t="s">
        <v>733</v>
      </c>
      <c r="H166" s="166" t="str">
        <f t="shared" si="18"/>
        <v>фото1</v>
      </c>
      <c r="I166" s="167" t="s">
        <v>1040</v>
      </c>
      <c r="J166" s="168" t="s">
        <v>132</v>
      </c>
      <c r="K166" s="169">
        <v>5</v>
      </c>
      <c r="L166" s="170">
        <v>238.2</v>
      </c>
      <c r="M166" s="172"/>
      <c r="N166" s="171">
        <f t="shared" si="17"/>
        <v>0</v>
      </c>
    </row>
    <row r="167" spans="1:14" ht="24" x14ac:dyDescent="0.2">
      <c r="A167" s="175">
        <v>250</v>
      </c>
      <c r="B167" s="161">
        <v>3829</v>
      </c>
      <c r="C167" s="162" t="s">
        <v>493</v>
      </c>
      <c r="D167" s="162"/>
      <c r="E167" s="163" t="s">
        <v>816</v>
      </c>
      <c r="F167" s="164" t="s">
        <v>494</v>
      </c>
      <c r="G167" s="165" t="s">
        <v>495</v>
      </c>
      <c r="H167" s="166" t="str">
        <f t="shared" si="18"/>
        <v>фото1</v>
      </c>
      <c r="I167" s="167" t="s">
        <v>1041</v>
      </c>
      <c r="J167" s="168" t="s">
        <v>132</v>
      </c>
      <c r="K167" s="169">
        <v>5</v>
      </c>
      <c r="L167" s="170">
        <v>238.2</v>
      </c>
      <c r="M167" s="172"/>
      <c r="N167" s="171">
        <f t="shared" si="17"/>
        <v>0</v>
      </c>
    </row>
    <row r="168" spans="1:14" ht="24" x14ac:dyDescent="0.2">
      <c r="A168" s="175">
        <v>251</v>
      </c>
      <c r="B168" s="161">
        <v>9407</v>
      </c>
      <c r="C168" s="162" t="s">
        <v>590</v>
      </c>
      <c r="D168" s="162"/>
      <c r="E168" s="163" t="s">
        <v>816</v>
      </c>
      <c r="F168" s="164" t="s">
        <v>559</v>
      </c>
      <c r="G168" s="165" t="s">
        <v>560</v>
      </c>
      <c r="H168" s="166" t="str">
        <f t="shared" si="18"/>
        <v>фото1</v>
      </c>
      <c r="I168" s="167" t="s">
        <v>1042</v>
      </c>
      <c r="J168" s="168" t="s">
        <v>132</v>
      </c>
      <c r="K168" s="169">
        <v>5</v>
      </c>
      <c r="L168" s="170">
        <v>234.4</v>
      </c>
      <c r="M168" s="172"/>
      <c r="N168" s="171">
        <f t="shared" si="17"/>
        <v>0</v>
      </c>
    </row>
    <row r="169" spans="1:14" ht="15.75" x14ac:dyDescent="0.2">
      <c r="A169" s="175">
        <v>252</v>
      </c>
      <c r="B169" s="161">
        <v>9409</v>
      </c>
      <c r="C169" s="162" t="s">
        <v>734</v>
      </c>
      <c r="D169" s="162"/>
      <c r="E169" s="163" t="s">
        <v>816</v>
      </c>
      <c r="F169" s="164" t="s">
        <v>735</v>
      </c>
      <c r="G169" s="165" t="s">
        <v>736</v>
      </c>
      <c r="H169" s="166" t="str">
        <f t="shared" si="18"/>
        <v>фото1</v>
      </c>
      <c r="I169" s="167" t="s">
        <v>1043</v>
      </c>
      <c r="J169" s="168" t="s">
        <v>132</v>
      </c>
      <c r="K169" s="169">
        <v>7</v>
      </c>
      <c r="L169" s="170">
        <v>307.10000000000002</v>
      </c>
      <c r="M169" s="172"/>
      <c r="N169" s="171">
        <f t="shared" si="17"/>
        <v>0</v>
      </c>
    </row>
    <row r="170" spans="1:14" ht="15.75" x14ac:dyDescent="0.2">
      <c r="A170" s="175">
        <v>253</v>
      </c>
      <c r="B170" s="161">
        <v>3822</v>
      </c>
      <c r="C170" s="162" t="s">
        <v>496</v>
      </c>
      <c r="D170" s="162"/>
      <c r="E170" s="163" t="s">
        <v>816</v>
      </c>
      <c r="F170" s="164" t="s">
        <v>497</v>
      </c>
      <c r="G170" s="165" t="s">
        <v>498</v>
      </c>
      <c r="H170" s="166" t="str">
        <f t="shared" si="18"/>
        <v>фото1</v>
      </c>
      <c r="I170" s="167" t="s">
        <v>1044</v>
      </c>
      <c r="J170" s="168" t="s">
        <v>132</v>
      </c>
      <c r="K170" s="169">
        <v>10</v>
      </c>
      <c r="L170" s="170">
        <v>438.8</v>
      </c>
      <c r="M170" s="172"/>
      <c r="N170" s="171">
        <f t="shared" si="17"/>
        <v>0</v>
      </c>
    </row>
    <row r="171" spans="1:14" ht="15.75" x14ac:dyDescent="0.2">
      <c r="A171" s="175">
        <v>254</v>
      </c>
      <c r="B171" s="161">
        <v>6440</v>
      </c>
      <c r="C171" s="162" t="s">
        <v>1045</v>
      </c>
      <c r="D171" s="162"/>
      <c r="E171" s="163" t="s">
        <v>816</v>
      </c>
      <c r="F171" s="164" t="s">
        <v>1046</v>
      </c>
      <c r="G171" s="165" t="s">
        <v>1047</v>
      </c>
      <c r="H171" s="166" t="str">
        <f t="shared" si="18"/>
        <v>фото1</v>
      </c>
      <c r="I171" s="167" t="s">
        <v>1048</v>
      </c>
      <c r="J171" s="168" t="s">
        <v>131</v>
      </c>
      <c r="K171" s="169">
        <v>10</v>
      </c>
      <c r="L171" s="170">
        <v>329.2</v>
      </c>
      <c r="M171" s="172"/>
      <c r="N171" s="171">
        <f t="shared" si="17"/>
        <v>0</v>
      </c>
    </row>
    <row r="172" spans="1:14" ht="15.75" x14ac:dyDescent="0.2">
      <c r="A172" s="175">
        <v>255</v>
      </c>
      <c r="B172" s="161">
        <v>13569</v>
      </c>
      <c r="C172" s="162" t="s">
        <v>737</v>
      </c>
      <c r="D172" s="162"/>
      <c r="E172" s="163" t="s">
        <v>816</v>
      </c>
      <c r="F172" s="164" t="s">
        <v>738</v>
      </c>
      <c r="G172" s="165" t="s">
        <v>739</v>
      </c>
      <c r="H172" s="166" t="str">
        <f t="shared" si="18"/>
        <v>фото1</v>
      </c>
      <c r="I172" s="167" t="s">
        <v>1049</v>
      </c>
      <c r="J172" s="168" t="s">
        <v>131</v>
      </c>
      <c r="K172" s="169">
        <v>10</v>
      </c>
      <c r="L172" s="170">
        <v>315.39999999999998</v>
      </c>
      <c r="M172" s="172"/>
      <c r="N172" s="171">
        <f t="shared" si="17"/>
        <v>0</v>
      </c>
    </row>
    <row r="173" spans="1:14" ht="15" x14ac:dyDescent="0.2">
      <c r="A173" s="175">
        <v>256</v>
      </c>
      <c r="B173" s="154"/>
      <c r="C173" s="155"/>
      <c r="D173" s="155"/>
      <c r="E173" s="156"/>
      <c r="F173" s="157" t="s">
        <v>89</v>
      </c>
      <c r="G173" s="157"/>
      <c r="H173" s="158"/>
      <c r="I173" s="159"/>
      <c r="J173" s="155"/>
      <c r="K173" s="160"/>
      <c r="L173" s="155"/>
      <c r="M173" s="155"/>
      <c r="N173" s="155"/>
    </row>
    <row r="174" spans="1:14" ht="15.75" x14ac:dyDescent="0.2">
      <c r="A174" s="175">
        <v>257</v>
      </c>
      <c r="B174" s="161">
        <v>13570</v>
      </c>
      <c r="C174" s="162" t="s">
        <v>740</v>
      </c>
      <c r="D174" s="162"/>
      <c r="E174" s="163" t="s">
        <v>1050</v>
      </c>
      <c r="F174" s="164" t="s">
        <v>1051</v>
      </c>
      <c r="G174" s="165" t="s">
        <v>1052</v>
      </c>
      <c r="H174" s="166" t="str">
        <f t="shared" ref="H174:H188" si="19">HYPERLINK("http://www.gardenbulbs.ru/images/Lilium_CL/thumbnails/"&amp;C174&amp;".jpg","фото1")</f>
        <v>фото1</v>
      </c>
      <c r="I174" s="167" t="s">
        <v>1053</v>
      </c>
      <c r="J174" s="168" t="s">
        <v>132</v>
      </c>
      <c r="K174" s="169">
        <v>5</v>
      </c>
      <c r="L174" s="170">
        <v>270.10000000000002</v>
      </c>
      <c r="M174" s="172"/>
      <c r="N174" s="171">
        <f t="shared" ref="N174:N188" si="20">IF(ISERROR(L174*M174),0,L174*M174)</f>
        <v>0</v>
      </c>
    </row>
    <row r="175" spans="1:14" ht="24" x14ac:dyDescent="0.2">
      <c r="A175" s="175">
        <v>258</v>
      </c>
      <c r="B175" s="161">
        <v>10661</v>
      </c>
      <c r="C175" s="162" t="s">
        <v>774</v>
      </c>
      <c r="D175" s="162"/>
      <c r="E175" s="163" t="s">
        <v>1050</v>
      </c>
      <c r="F175" s="164" t="s">
        <v>1054</v>
      </c>
      <c r="G175" s="165" t="s">
        <v>1055</v>
      </c>
      <c r="H175" s="166" t="str">
        <f t="shared" si="19"/>
        <v>фото1</v>
      </c>
      <c r="I175" s="167" t="s">
        <v>1056</v>
      </c>
      <c r="J175" s="168" t="s">
        <v>132</v>
      </c>
      <c r="K175" s="169">
        <v>5</v>
      </c>
      <c r="L175" s="170">
        <v>287.2</v>
      </c>
      <c r="M175" s="172"/>
      <c r="N175" s="171">
        <f t="shared" si="20"/>
        <v>0</v>
      </c>
    </row>
    <row r="176" spans="1:14" ht="24" x14ac:dyDescent="0.2">
      <c r="A176" s="175">
        <v>259</v>
      </c>
      <c r="B176" s="161">
        <v>9412</v>
      </c>
      <c r="C176" s="162" t="s">
        <v>1057</v>
      </c>
      <c r="D176" s="162"/>
      <c r="E176" s="163" t="s">
        <v>1050</v>
      </c>
      <c r="F176" s="164" t="s">
        <v>1058</v>
      </c>
      <c r="G176" s="165" t="s">
        <v>1059</v>
      </c>
      <c r="H176" s="166" t="str">
        <f t="shared" si="19"/>
        <v>фото1</v>
      </c>
      <c r="I176" s="167" t="s">
        <v>1060</v>
      </c>
      <c r="J176" s="168" t="s">
        <v>132</v>
      </c>
      <c r="K176" s="169">
        <v>5</v>
      </c>
      <c r="L176" s="170">
        <v>328.3</v>
      </c>
      <c r="M176" s="172"/>
      <c r="N176" s="171">
        <f t="shared" si="20"/>
        <v>0</v>
      </c>
    </row>
    <row r="177" spans="1:14" ht="15.75" x14ac:dyDescent="0.2">
      <c r="A177" s="175">
        <v>260</v>
      </c>
      <c r="B177" s="161">
        <v>9414</v>
      </c>
      <c r="C177" s="162" t="s">
        <v>591</v>
      </c>
      <c r="D177" s="162"/>
      <c r="E177" s="163" t="s">
        <v>1050</v>
      </c>
      <c r="F177" s="164" t="s">
        <v>366</v>
      </c>
      <c r="G177" s="165" t="s">
        <v>365</v>
      </c>
      <c r="H177" s="166" t="str">
        <f t="shared" si="19"/>
        <v>фото1</v>
      </c>
      <c r="I177" s="167" t="s">
        <v>1061</v>
      </c>
      <c r="J177" s="168" t="s">
        <v>132</v>
      </c>
      <c r="K177" s="169">
        <v>5</v>
      </c>
      <c r="L177" s="170">
        <v>328.3</v>
      </c>
      <c r="M177" s="172"/>
      <c r="N177" s="171">
        <f t="shared" si="20"/>
        <v>0</v>
      </c>
    </row>
    <row r="178" spans="1:14" ht="36" x14ac:dyDescent="0.2">
      <c r="A178" s="175">
        <v>261</v>
      </c>
      <c r="B178" s="161">
        <v>3037</v>
      </c>
      <c r="C178" s="162" t="s">
        <v>1062</v>
      </c>
      <c r="D178" s="162"/>
      <c r="E178" s="163" t="s">
        <v>1050</v>
      </c>
      <c r="F178" s="164" t="s">
        <v>1063</v>
      </c>
      <c r="G178" s="165" t="s">
        <v>1064</v>
      </c>
      <c r="H178" s="166" t="str">
        <f t="shared" si="19"/>
        <v>фото1</v>
      </c>
      <c r="I178" s="167" t="s">
        <v>1065</v>
      </c>
      <c r="J178" s="168" t="s">
        <v>132</v>
      </c>
      <c r="K178" s="169">
        <v>5</v>
      </c>
      <c r="L178" s="170">
        <v>336.4</v>
      </c>
      <c r="M178" s="172"/>
      <c r="N178" s="171">
        <f t="shared" si="20"/>
        <v>0</v>
      </c>
    </row>
    <row r="179" spans="1:14" ht="24" x14ac:dyDescent="0.2">
      <c r="A179" s="175">
        <v>262</v>
      </c>
      <c r="B179" s="161">
        <v>10663</v>
      </c>
      <c r="C179" s="162" t="s">
        <v>592</v>
      </c>
      <c r="D179" s="162"/>
      <c r="E179" s="163" t="s">
        <v>1050</v>
      </c>
      <c r="F179" s="164" t="s">
        <v>1066</v>
      </c>
      <c r="G179" s="165" t="s">
        <v>1067</v>
      </c>
      <c r="H179" s="166" t="str">
        <f t="shared" si="19"/>
        <v>фото1</v>
      </c>
      <c r="I179" s="167" t="s">
        <v>1068</v>
      </c>
      <c r="J179" s="168" t="s">
        <v>132</v>
      </c>
      <c r="K179" s="169">
        <v>5</v>
      </c>
      <c r="L179" s="170">
        <v>270</v>
      </c>
      <c r="M179" s="172"/>
      <c r="N179" s="171">
        <f t="shared" si="20"/>
        <v>0</v>
      </c>
    </row>
    <row r="180" spans="1:14" ht="24" x14ac:dyDescent="0.2">
      <c r="A180" s="175">
        <v>263</v>
      </c>
      <c r="B180" s="161">
        <v>9411</v>
      </c>
      <c r="C180" s="162" t="s">
        <v>1069</v>
      </c>
      <c r="D180" s="162"/>
      <c r="E180" s="163" t="s">
        <v>1050</v>
      </c>
      <c r="F180" s="164" t="s">
        <v>1070</v>
      </c>
      <c r="G180" s="165" t="s">
        <v>1071</v>
      </c>
      <c r="H180" s="166" t="str">
        <f t="shared" si="19"/>
        <v>фото1</v>
      </c>
      <c r="I180" s="167" t="s">
        <v>1072</v>
      </c>
      <c r="J180" s="168" t="s">
        <v>132</v>
      </c>
      <c r="K180" s="169">
        <v>3</v>
      </c>
      <c r="L180" s="170">
        <v>208.7</v>
      </c>
      <c r="M180" s="172"/>
      <c r="N180" s="171">
        <f t="shared" si="20"/>
        <v>0</v>
      </c>
    </row>
    <row r="181" spans="1:14" ht="15.75" x14ac:dyDescent="0.2">
      <c r="A181" s="175">
        <v>264</v>
      </c>
      <c r="B181" s="161">
        <v>13572</v>
      </c>
      <c r="C181" s="162" t="s">
        <v>1073</v>
      </c>
      <c r="D181" s="162"/>
      <c r="E181" s="163" t="s">
        <v>1050</v>
      </c>
      <c r="F181" s="164" t="s">
        <v>1074</v>
      </c>
      <c r="G181" s="165" t="s">
        <v>1075</v>
      </c>
      <c r="H181" s="166" t="str">
        <f t="shared" si="19"/>
        <v>фото1</v>
      </c>
      <c r="I181" s="167" t="s">
        <v>1076</v>
      </c>
      <c r="J181" s="168" t="s">
        <v>132</v>
      </c>
      <c r="K181" s="169">
        <v>5</v>
      </c>
      <c r="L181" s="170">
        <v>279.3</v>
      </c>
      <c r="M181" s="172"/>
      <c r="N181" s="171">
        <f t="shared" si="20"/>
        <v>0</v>
      </c>
    </row>
    <row r="182" spans="1:14" ht="24" x14ac:dyDescent="0.2">
      <c r="A182" s="175">
        <v>265</v>
      </c>
      <c r="B182" s="161">
        <v>7122</v>
      </c>
      <c r="C182" s="162" t="s">
        <v>265</v>
      </c>
      <c r="D182" s="162"/>
      <c r="E182" s="163" t="s">
        <v>1050</v>
      </c>
      <c r="F182" s="164" t="s">
        <v>242</v>
      </c>
      <c r="G182" s="165" t="s">
        <v>243</v>
      </c>
      <c r="H182" s="166" t="str">
        <f t="shared" si="19"/>
        <v>фото1</v>
      </c>
      <c r="I182" s="167" t="s">
        <v>1077</v>
      </c>
      <c r="J182" s="168" t="s">
        <v>132</v>
      </c>
      <c r="K182" s="169">
        <v>5</v>
      </c>
      <c r="L182" s="170">
        <v>336.5</v>
      </c>
      <c r="M182" s="172"/>
      <c r="N182" s="171">
        <f t="shared" si="20"/>
        <v>0</v>
      </c>
    </row>
    <row r="183" spans="1:14" ht="24" x14ac:dyDescent="0.2">
      <c r="A183" s="175">
        <v>266</v>
      </c>
      <c r="B183" s="161">
        <v>10665</v>
      </c>
      <c r="C183" s="162" t="s">
        <v>1078</v>
      </c>
      <c r="D183" s="162"/>
      <c r="E183" s="163" t="s">
        <v>1050</v>
      </c>
      <c r="F183" s="164" t="s">
        <v>1079</v>
      </c>
      <c r="G183" s="165" t="s">
        <v>1080</v>
      </c>
      <c r="H183" s="166" t="str">
        <f t="shared" si="19"/>
        <v>фото1</v>
      </c>
      <c r="I183" s="167" t="s">
        <v>1081</v>
      </c>
      <c r="J183" s="168" t="s">
        <v>132</v>
      </c>
      <c r="K183" s="169">
        <v>5</v>
      </c>
      <c r="L183" s="170">
        <v>279.3</v>
      </c>
      <c r="M183" s="172"/>
      <c r="N183" s="171">
        <f t="shared" si="20"/>
        <v>0</v>
      </c>
    </row>
    <row r="184" spans="1:14" ht="24" x14ac:dyDescent="0.2">
      <c r="A184" s="175">
        <v>267</v>
      </c>
      <c r="B184" s="161">
        <v>16508</v>
      </c>
      <c r="C184" s="162" t="s">
        <v>1082</v>
      </c>
      <c r="D184" s="162"/>
      <c r="E184" s="163" t="s">
        <v>1050</v>
      </c>
      <c r="F184" s="164" t="s">
        <v>380</v>
      </c>
      <c r="G184" s="165" t="s">
        <v>288</v>
      </c>
      <c r="H184" s="166" t="str">
        <f t="shared" si="19"/>
        <v>фото1</v>
      </c>
      <c r="I184" s="167" t="s">
        <v>1083</v>
      </c>
      <c r="J184" s="168" t="s">
        <v>132</v>
      </c>
      <c r="K184" s="169">
        <v>5</v>
      </c>
      <c r="L184" s="170">
        <v>333.8</v>
      </c>
      <c r="M184" s="172"/>
      <c r="N184" s="171">
        <f t="shared" si="20"/>
        <v>0</v>
      </c>
    </row>
    <row r="185" spans="1:14" ht="24" x14ac:dyDescent="0.2">
      <c r="A185" s="175">
        <v>268</v>
      </c>
      <c r="B185" s="161">
        <v>6991</v>
      </c>
      <c r="C185" s="162" t="s">
        <v>499</v>
      </c>
      <c r="D185" s="162"/>
      <c r="E185" s="163" t="s">
        <v>1050</v>
      </c>
      <c r="F185" s="164" t="s">
        <v>741</v>
      </c>
      <c r="G185" s="165" t="s">
        <v>742</v>
      </c>
      <c r="H185" s="166" t="str">
        <f t="shared" si="19"/>
        <v>фото1</v>
      </c>
      <c r="I185" s="167" t="s">
        <v>1084</v>
      </c>
      <c r="J185" s="168" t="s">
        <v>132</v>
      </c>
      <c r="K185" s="169">
        <v>5</v>
      </c>
      <c r="L185" s="170">
        <v>275.7</v>
      </c>
      <c r="M185" s="172"/>
      <c r="N185" s="171">
        <f t="shared" si="20"/>
        <v>0</v>
      </c>
    </row>
    <row r="186" spans="1:14" ht="24" x14ac:dyDescent="0.2">
      <c r="A186" s="175">
        <v>269</v>
      </c>
      <c r="B186" s="161">
        <v>13573</v>
      </c>
      <c r="C186" s="162" t="s">
        <v>775</v>
      </c>
      <c r="D186" s="162"/>
      <c r="E186" s="163" t="s">
        <v>1050</v>
      </c>
      <c r="F186" s="164" t="s">
        <v>1085</v>
      </c>
      <c r="G186" s="165" t="s">
        <v>1086</v>
      </c>
      <c r="H186" s="166" t="str">
        <f t="shared" si="19"/>
        <v>фото1</v>
      </c>
      <c r="I186" s="167" t="s">
        <v>1087</v>
      </c>
      <c r="J186" s="168" t="s">
        <v>132</v>
      </c>
      <c r="K186" s="169">
        <v>5</v>
      </c>
      <c r="L186" s="170">
        <v>270.10000000000002</v>
      </c>
      <c r="M186" s="172"/>
      <c r="N186" s="171">
        <f t="shared" si="20"/>
        <v>0</v>
      </c>
    </row>
    <row r="187" spans="1:14" ht="36" x14ac:dyDescent="0.2">
      <c r="A187" s="175">
        <v>270</v>
      </c>
      <c r="B187" s="161">
        <v>9415</v>
      </c>
      <c r="C187" s="162" t="s">
        <v>1088</v>
      </c>
      <c r="D187" s="162"/>
      <c r="E187" s="163" t="s">
        <v>1050</v>
      </c>
      <c r="F187" s="164" t="s">
        <v>1089</v>
      </c>
      <c r="G187" s="165" t="s">
        <v>1090</v>
      </c>
      <c r="H187" s="166" t="str">
        <f t="shared" si="19"/>
        <v>фото1</v>
      </c>
      <c r="I187" s="167" t="s">
        <v>1091</v>
      </c>
      <c r="J187" s="168" t="s">
        <v>132</v>
      </c>
      <c r="K187" s="169">
        <v>5</v>
      </c>
      <c r="L187" s="170">
        <v>370.5</v>
      </c>
      <c r="M187" s="172"/>
      <c r="N187" s="171">
        <f t="shared" si="20"/>
        <v>0</v>
      </c>
    </row>
    <row r="188" spans="1:14" ht="24" x14ac:dyDescent="0.2">
      <c r="A188" s="175">
        <v>271</v>
      </c>
      <c r="B188" s="161">
        <v>9416</v>
      </c>
      <c r="C188" s="162" t="s">
        <v>1092</v>
      </c>
      <c r="D188" s="162"/>
      <c r="E188" s="163" t="s">
        <v>1050</v>
      </c>
      <c r="F188" s="164" t="s">
        <v>1093</v>
      </c>
      <c r="G188" s="165" t="s">
        <v>1094</v>
      </c>
      <c r="H188" s="166" t="str">
        <f t="shared" si="19"/>
        <v>фото1</v>
      </c>
      <c r="I188" s="167" t="s">
        <v>1095</v>
      </c>
      <c r="J188" s="168" t="s">
        <v>132</v>
      </c>
      <c r="K188" s="169">
        <v>3</v>
      </c>
      <c r="L188" s="170">
        <v>203.9</v>
      </c>
      <c r="M188" s="172"/>
      <c r="N188" s="171">
        <f t="shared" si="20"/>
        <v>0</v>
      </c>
    </row>
    <row r="189" spans="1:14" ht="15" x14ac:dyDescent="0.2">
      <c r="A189" s="175">
        <v>272</v>
      </c>
      <c r="B189" s="154"/>
      <c r="C189" s="155"/>
      <c r="D189" s="155"/>
      <c r="E189" s="156"/>
      <c r="F189" s="157" t="s">
        <v>561</v>
      </c>
      <c r="G189" s="157"/>
      <c r="H189" s="158"/>
      <c r="I189" s="159"/>
      <c r="J189" s="155"/>
      <c r="K189" s="160"/>
      <c r="L189" s="155"/>
      <c r="M189" s="155"/>
      <c r="N189" s="155"/>
    </row>
    <row r="190" spans="1:14" ht="24" x14ac:dyDescent="0.2">
      <c r="A190" s="175">
        <v>273</v>
      </c>
      <c r="B190" s="161">
        <v>10668</v>
      </c>
      <c r="C190" s="162" t="s">
        <v>593</v>
      </c>
      <c r="D190" s="162"/>
      <c r="E190" s="163" t="s">
        <v>1050</v>
      </c>
      <c r="F190" s="164" t="s">
        <v>562</v>
      </c>
      <c r="G190" s="165" t="s">
        <v>563</v>
      </c>
      <c r="H190" s="166" t="str">
        <f t="shared" ref="H190:H195" si="21">HYPERLINK("http://www.gardenbulbs.ru/images/Lilium_CL/thumbnails/"&amp;C190&amp;".jpg","фото1")</f>
        <v>фото1</v>
      </c>
      <c r="I190" s="167" t="s">
        <v>1096</v>
      </c>
      <c r="J190" s="168" t="s">
        <v>132</v>
      </c>
      <c r="K190" s="169">
        <v>5</v>
      </c>
      <c r="L190" s="170">
        <v>438.7</v>
      </c>
      <c r="M190" s="172"/>
      <c r="N190" s="171">
        <f t="shared" ref="N190:N195" si="22">IF(ISERROR(L190*M190),0,L190*M190)</f>
        <v>0</v>
      </c>
    </row>
    <row r="191" spans="1:14" ht="36" x14ac:dyDescent="0.2">
      <c r="A191" s="175">
        <v>274</v>
      </c>
      <c r="B191" s="161">
        <v>10669</v>
      </c>
      <c r="C191" s="162" t="s">
        <v>594</v>
      </c>
      <c r="D191" s="162"/>
      <c r="E191" s="163" t="s">
        <v>1050</v>
      </c>
      <c r="F191" s="164" t="s">
        <v>564</v>
      </c>
      <c r="G191" s="165" t="s">
        <v>565</v>
      </c>
      <c r="H191" s="166" t="str">
        <f t="shared" si="21"/>
        <v>фото1</v>
      </c>
      <c r="I191" s="167" t="s">
        <v>1097</v>
      </c>
      <c r="J191" s="168" t="s">
        <v>132</v>
      </c>
      <c r="K191" s="169">
        <v>5</v>
      </c>
      <c r="L191" s="170">
        <v>438.7</v>
      </c>
      <c r="M191" s="172"/>
      <c r="N191" s="171">
        <f t="shared" si="22"/>
        <v>0</v>
      </c>
    </row>
    <row r="192" spans="1:14" ht="36" x14ac:dyDescent="0.2">
      <c r="A192" s="175">
        <v>275</v>
      </c>
      <c r="B192" s="161">
        <v>13574</v>
      </c>
      <c r="C192" s="162" t="s">
        <v>743</v>
      </c>
      <c r="D192" s="162"/>
      <c r="E192" s="163" t="s">
        <v>1050</v>
      </c>
      <c r="F192" s="164" t="s">
        <v>744</v>
      </c>
      <c r="G192" s="165" t="s">
        <v>745</v>
      </c>
      <c r="H192" s="166" t="str">
        <f t="shared" si="21"/>
        <v>фото1</v>
      </c>
      <c r="I192" s="167" t="s">
        <v>1098</v>
      </c>
      <c r="J192" s="168" t="s">
        <v>132</v>
      </c>
      <c r="K192" s="169">
        <v>5</v>
      </c>
      <c r="L192" s="170">
        <v>438.7</v>
      </c>
      <c r="M192" s="172"/>
      <c r="N192" s="171">
        <f t="shared" si="22"/>
        <v>0</v>
      </c>
    </row>
    <row r="193" spans="1:14" ht="24" x14ac:dyDescent="0.2">
      <c r="A193" s="175">
        <v>276</v>
      </c>
      <c r="B193" s="161">
        <v>13575</v>
      </c>
      <c r="C193" s="162" t="s">
        <v>746</v>
      </c>
      <c r="D193" s="162"/>
      <c r="E193" s="163" t="s">
        <v>1050</v>
      </c>
      <c r="F193" s="164" t="s">
        <v>747</v>
      </c>
      <c r="G193" s="165" t="s">
        <v>748</v>
      </c>
      <c r="H193" s="166" t="str">
        <f t="shared" si="21"/>
        <v>фото1</v>
      </c>
      <c r="I193" s="167" t="s">
        <v>1099</v>
      </c>
      <c r="J193" s="168" t="s">
        <v>132</v>
      </c>
      <c r="K193" s="169">
        <v>5</v>
      </c>
      <c r="L193" s="170">
        <v>438.7</v>
      </c>
      <c r="M193" s="172"/>
      <c r="N193" s="171">
        <f t="shared" si="22"/>
        <v>0</v>
      </c>
    </row>
    <row r="194" spans="1:14" ht="24" x14ac:dyDescent="0.2">
      <c r="A194" s="175">
        <v>277</v>
      </c>
      <c r="B194" s="161">
        <v>10670</v>
      </c>
      <c r="C194" s="162" t="s">
        <v>595</v>
      </c>
      <c r="D194" s="162"/>
      <c r="E194" s="163" t="s">
        <v>1050</v>
      </c>
      <c r="F194" s="164" t="s">
        <v>566</v>
      </c>
      <c r="G194" s="165" t="s">
        <v>567</v>
      </c>
      <c r="H194" s="166" t="str">
        <f t="shared" si="21"/>
        <v>фото1</v>
      </c>
      <c r="I194" s="167" t="s">
        <v>1100</v>
      </c>
      <c r="J194" s="168" t="s">
        <v>132</v>
      </c>
      <c r="K194" s="169">
        <v>5</v>
      </c>
      <c r="L194" s="170">
        <v>438.7</v>
      </c>
      <c r="M194" s="172"/>
      <c r="N194" s="171">
        <f t="shared" si="22"/>
        <v>0</v>
      </c>
    </row>
    <row r="195" spans="1:14" ht="24" x14ac:dyDescent="0.2">
      <c r="A195" s="175">
        <v>278</v>
      </c>
      <c r="B195" s="161">
        <v>10671</v>
      </c>
      <c r="C195" s="162" t="s">
        <v>749</v>
      </c>
      <c r="D195" s="162"/>
      <c r="E195" s="163" t="s">
        <v>1050</v>
      </c>
      <c r="F195" s="164" t="s">
        <v>750</v>
      </c>
      <c r="G195" s="165" t="s">
        <v>751</v>
      </c>
      <c r="H195" s="166" t="str">
        <f t="shared" si="21"/>
        <v>фото1</v>
      </c>
      <c r="I195" s="167" t="s">
        <v>1101</v>
      </c>
      <c r="J195" s="168" t="s">
        <v>132</v>
      </c>
      <c r="K195" s="169">
        <v>5</v>
      </c>
      <c r="L195" s="170">
        <v>438.7</v>
      </c>
      <c r="M195" s="172"/>
      <c r="N195" s="171">
        <f t="shared" si="22"/>
        <v>0</v>
      </c>
    </row>
    <row r="196" spans="1:14" ht="15" x14ac:dyDescent="0.2">
      <c r="A196" s="175">
        <v>279</v>
      </c>
      <c r="B196" s="154"/>
      <c r="C196" s="155"/>
      <c r="D196" s="155"/>
      <c r="E196" s="156"/>
      <c r="F196" s="157" t="s">
        <v>415</v>
      </c>
      <c r="G196" s="157"/>
      <c r="H196" s="158"/>
      <c r="I196" s="159"/>
      <c r="J196" s="155"/>
      <c r="K196" s="160"/>
      <c r="L196" s="155"/>
      <c r="M196" s="155"/>
      <c r="N196" s="155"/>
    </row>
    <row r="197" spans="1:14" ht="36" x14ac:dyDescent="0.2">
      <c r="A197" s="175">
        <v>280</v>
      </c>
      <c r="B197" s="161">
        <v>7127</v>
      </c>
      <c r="C197" s="162" t="s">
        <v>1102</v>
      </c>
      <c r="D197" s="162"/>
      <c r="E197" s="163" t="s">
        <v>1050</v>
      </c>
      <c r="F197" s="164" t="s">
        <v>1103</v>
      </c>
      <c r="G197" s="165" t="s">
        <v>1104</v>
      </c>
      <c r="H197" s="166" t="str">
        <f t="shared" ref="H197:H204" si="23">HYPERLINK("http://www.gardenbulbs.ru/images/Lilium_CL/thumbnails/"&amp;C197&amp;".jpg","фото1")</f>
        <v>фото1</v>
      </c>
      <c r="I197" s="167" t="s">
        <v>1105</v>
      </c>
      <c r="J197" s="168" t="s">
        <v>132</v>
      </c>
      <c r="K197" s="169">
        <v>5</v>
      </c>
      <c r="L197" s="170">
        <v>478.7</v>
      </c>
      <c r="M197" s="172"/>
      <c r="N197" s="171">
        <f t="shared" ref="N197:N204" si="24">IF(ISERROR(L197*M197),0,L197*M197)</f>
        <v>0</v>
      </c>
    </row>
    <row r="198" spans="1:14" ht="24" x14ac:dyDescent="0.2">
      <c r="A198" s="175">
        <v>281</v>
      </c>
      <c r="B198" s="161">
        <v>16501</v>
      </c>
      <c r="C198" s="162" t="s">
        <v>1106</v>
      </c>
      <c r="D198" s="162"/>
      <c r="E198" s="163" t="s">
        <v>1050</v>
      </c>
      <c r="F198" s="164" t="s">
        <v>1107</v>
      </c>
      <c r="G198" s="165" t="s">
        <v>1108</v>
      </c>
      <c r="H198" s="166" t="str">
        <f t="shared" si="23"/>
        <v>фото1</v>
      </c>
      <c r="I198" s="167" t="s">
        <v>1109</v>
      </c>
      <c r="J198" s="168" t="s">
        <v>132</v>
      </c>
      <c r="K198" s="169">
        <v>5</v>
      </c>
      <c r="L198" s="170">
        <v>478.7</v>
      </c>
      <c r="M198" s="172"/>
      <c r="N198" s="171">
        <f t="shared" si="24"/>
        <v>0</v>
      </c>
    </row>
    <row r="199" spans="1:14" ht="24" x14ac:dyDescent="0.2">
      <c r="A199" s="175">
        <v>282</v>
      </c>
      <c r="B199" s="161">
        <v>16502</v>
      </c>
      <c r="C199" s="162" t="s">
        <v>1110</v>
      </c>
      <c r="D199" s="162"/>
      <c r="E199" s="163" t="s">
        <v>1050</v>
      </c>
      <c r="F199" s="164" t="s">
        <v>1111</v>
      </c>
      <c r="G199" s="165" t="s">
        <v>1112</v>
      </c>
      <c r="H199" s="166" t="str">
        <f t="shared" si="23"/>
        <v>фото1</v>
      </c>
      <c r="I199" s="167" t="s">
        <v>1113</v>
      </c>
      <c r="J199" s="168" t="s">
        <v>132</v>
      </c>
      <c r="K199" s="169">
        <v>5</v>
      </c>
      <c r="L199" s="170">
        <v>478.7</v>
      </c>
      <c r="M199" s="172"/>
      <c r="N199" s="171">
        <f t="shared" si="24"/>
        <v>0</v>
      </c>
    </row>
    <row r="200" spans="1:14" ht="24" x14ac:dyDescent="0.2">
      <c r="A200" s="175">
        <v>283</v>
      </c>
      <c r="B200" s="161">
        <v>16503</v>
      </c>
      <c r="C200" s="162" t="s">
        <v>1114</v>
      </c>
      <c r="D200" s="162"/>
      <c r="E200" s="163" t="s">
        <v>1050</v>
      </c>
      <c r="F200" s="164" t="s">
        <v>1115</v>
      </c>
      <c r="G200" s="165" t="s">
        <v>1116</v>
      </c>
      <c r="H200" s="166" t="str">
        <f t="shared" si="23"/>
        <v>фото1</v>
      </c>
      <c r="I200" s="167" t="s">
        <v>1117</v>
      </c>
      <c r="J200" s="168" t="s">
        <v>132</v>
      </c>
      <c r="K200" s="169">
        <v>5</v>
      </c>
      <c r="L200" s="170">
        <v>478.7</v>
      </c>
      <c r="M200" s="172"/>
      <c r="N200" s="171">
        <f t="shared" si="24"/>
        <v>0</v>
      </c>
    </row>
    <row r="201" spans="1:14" ht="36" x14ac:dyDescent="0.2">
      <c r="A201" s="175">
        <v>284</v>
      </c>
      <c r="B201" s="161">
        <v>16504</v>
      </c>
      <c r="C201" s="162" t="s">
        <v>1118</v>
      </c>
      <c r="D201" s="162"/>
      <c r="E201" s="163" t="s">
        <v>1050</v>
      </c>
      <c r="F201" s="164" t="s">
        <v>1119</v>
      </c>
      <c r="G201" s="165" t="s">
        <v>1120</v>
      </c>
      <c r="H201" s="166" t="str">
        <f t="shared" si="23"/>
        <v>фото1</v>
      </c>
      <c r="I201" s="167" t="s">
        <v>1121</v>
      </c>
      <c r="J201" s="168" t="s">
        <v>132</v>
      </c>
      <c r="K201" s="169">
        <v>5</v>
      </c>
      <c r="L201" s="170">
        <v>478.7</v>
      </c>
      <c r="M201" s="172"/>
      <c r="N201" s="171">
        <f t="shared" si="24"/>
        <v>0</v>
      </c>
    </row>
    <row r="202" spans="1:14" ht="36" x14ac:dyDescent="0.2">
      <c r="A202" s="175">
        <v>285</v>
      </c>
      <c r="B202" s="161">
        <v>13579</v>
      </c>
      <c r="C202" s="162" t="s">
        <v>1122</v>
      </c>
      <c r="D202" s="162"/>
      <c r="E202" s="163" t="s">
        <v>1050</v>
      </c>
      <c r="F202" s="164" t="s">
        <v>1123</v>
      </c>
      <c r="G202" s="165" t="s">
        <v>1124</v>
      </c>
      <c r="H202" s="166" t="str">
        <f t="shared" si="23"/>
        <v>фото1</v>
      </c>
      <c r="I202" s="167" t="s">
        <v>1125</v>
      </c>
      <c r="J202" s="168" t="s">
        <v>132</v>
      </c>
      <c r="K202" s="169">
        <v>5</v>
      </c>
      <c r="L202" s="170">
        <v>478.7</v>
      </c>
      <c r="M202" s="172"/>
      <c r="N202" s="171">
        <f t="shared" si="24"/>
        <v>0</v>
      </c>
    </row>
    <row r="203" spans="1:14" ht="24" x14ac:dyDescent="0.2">
      <c r="A203" s="175">
        <v>286</v>
      </c>
      <c r="B203" s="161">
        <v>7131</v>
      </c>
      <c r="C203" s="162" t="s">
        <v>1126</v>
      </c>
      <c r="D203" s="162"/>
      <c r="E203" s="163" t="s">
        <v>1050</v>
      </c>
      <c r="F203" s="164" t="s">
        <v>1127</v>
      </c>
      <c r="G203" s="165" t="s">
        <v>1128</v>
      </c>
      <c r="H203" s="166" t="str">
        <f t="shared" si="23"/>
        <v>фото1</v>
      </c>
      <c r="I203" s="167" t="s">
        <v>1129</v>
      </c>
      <c r="J203" s="168" t="s">
        <v>132</v>
      </c>
      <c r="K203" s="169">
        <v>5</v>
      </c>
      <c r="L203" s="170">
        <v>478.7</v>
      </c>
      <c r="M203" s="172"/>
      <c r="N203" s="171">
        <f t="shared" si="24"/>
        <v>0</v>
      </c>
    </row>
    <row r="204" spans="1:14" ht="24" x14ac:dyDescent="0.2">
      <c r="A204" s="175">
        <v>287</v>
      </c>
      <c r="B204" s="161">
        <v>16506</v>
      </c>
      <c r="C204" s="162" t="s">
        <v>1130</v>
      </c>
      <c r="D204" s="162"/>
      <c r="E204" s="163" t="s">
        <v>1050</v>
      </c>
      <c r="F204" s="164" t="s">
        <v>1131</v>
      </c>
      <c r="G204" s="165" t="s">
        <v>1132</v>
      </c>
      <c r="H204" s="166" t="str">
        <f t="shared" si="23"/>
        <v>фото1</v>
      </c>
      <c r="I204" s="167" t="s">
        <v>1133</v>
      </c>
      <c r="J204" s="168" t="s">
        <v>132</v>
      </c>
      <c r="K204" s="169">
        <v>5</v>
      </c>
      <c r="L204" s="170">
        <v>478.7</v>
      </c>
      <c r="M204" s="172"/>
      <c r="N204" s="171">
        <f t="shared" si="24"/>
        <v>0</v>
      </c>
    </row>
    <row r="205" spans="1:14" ht="15" x14ac:dyDescent="0.2">
      <c r="A205" s="175">
        <v>288</v>
      </c>
      <c r="B205" s="154"/>
      <c r="C205" s="155"/>
      <c r="D205" s="155"/>
      <c r="E205" s="156"/>
      <c r="F205" s="157" t="s">
        <v>90</v>
      </c>
      <c r="G205" s="157"/>
      <c r="H205" s="158"/>
      <c r="I205" s="159"/>
      <c r="J205" s="155"/>
      <c r="K205" s="160"/>
      <c r="L205" s="155"/>
      <c r="M205" s="155"/>
      <c r="N205" s="155"/>
    </row>
    <row r="206" spans="1:14" ht="24" x14ac:dyDescent="0.2">
      <c r="A206" s="175">
        <v>289</v>
      </c>
      <c r="B206" s="161">
        <v>3626</v>
      </c>
      <c r="C206" s="162" t="s">
        <v>191</v>
      </c>
      <c r="D206" s="162"/>
      <c r="E206" s="163" t="s">
        <v>1134</v>
      </c>
      <c r="F206" s="164" t="s">
        <v>92</v>
      </c>
      <c r="G206" s="165" t="s">
        <v>91</v>
      </c>
      <c r="H206" s="166" t="str">
        <f t="shared" ref="H206:H209" si="25">HYPERLINK("http://www.gardenbulbs.ru/images/Lilium_CL/thumbnails/"&amp;C206&amp;".jpg","фото1")</f>
        <v>фото1</v>
      </c>
      <c r="I206" s="167" t="s">
        <v>1135</v>
      </c>
      <c r="J206" s="168" t="s">
        <v>132</v>
      </c>
      <c r="K206" s="169">
        <v>7</v>
      </c>
      <c r="L206" s="170">
        <v>286.3</v>
      </c>
      <c r="M206" s="172"/>
      <c r="N206" s="171">
        <f t="shared" ref="N206:N221" si="26">IF(ISERROR(L206*M206),0,L206*M206)</f>
        <v>0</v>
      </c>
    </row>
    <row r="207" spans="1:14" ht="36" x14ac:dyDescent="0.2">
      <c r="A207" s="175">
        <v>290</v>
      </c>
      <c r="B207" s="161">
        <v>3033</v>
      </c>
      <c r="C207" s="162" t="s">
        <v>500</v>
      </c>
      <c r="D207" s="162"/>
      <c r="E207" s="163" t="s">
        <v>1134</v>
      </c>
      <c r="F207" s="164" t="s">
        <v>447</v>
      </c>
      <c r="G207" s="165" t="s">
        <v>445</v>
      </c>
      <c r="H207" s="166" t="str">
        <f t="shared" si="25"/>
        <v>фото1</v>
      </c>
      <c r="I207" s="167" t="s">
        <v>1136</v>
      </c>
      <c r="J207" s="168" t="s">
        <v>12</v>
      </c>
      <c r="K207" s="169">
        <v>7</v>
      </c>
      <c r="L207" s="170">
        <v>386.8</v>
      </c>
      <c r="M207" s="172"/>
      <c r="N207" s="171">
        <f t="shared" si="26"/>
        <v>0</v>
      </c>
    </row>
    <row r="208" spans="1:14" ht="24" x14ac:dyDescent="0.2">
      <c r="A208" s="175">
        <v>291</v>
      </c>
      <c r="B208" s="161">
        <v>393</v>
      </c>
      <c r="C208" s="162" t="s">
        <v>266</v>
      </c>
      <c r="D208" s="162"/>
      <c r="E208" s="163" t="s">
        <v>1134</v>
      </c>
      <c r="F208" s="164" t="s">
        <v>244</v>
      </c>
      <c r="G208" s="165" t="s">
        <v>245</v>
      </c>
      <c r="H208" s="166" t="str">
        <f t="shared" si="25"/>
        <v>фото1</v>
      </c>
      <c r="I208" s="167" t="s">
        <v>1137</v>
      </c>
      <c r="J208" s="168" t="s">
        <v>132</v>
      </c>
      <c r="K208" s="169">
        <v>5</v>
      </c>
      <c r="L208" s="170">
        <v>251.5</v>
      </c>
      <c r="M208" s="172"/>
      <c r="N208" s="171">
        <f t="shared" si="26"/>
        <v>0</v>
      </c>
    </row>
    <row r="209" spans="1:14" ht="24" x14ac:dyDescent="0.2">
      <c r="A209" s="175">
        <v>292</v>
      </c>
      <c r="B209" s="161">
        <v>4352</v>
      </c>
      <c r="C209" s="162" t="s">
        <v>267</v>
      </c>
      <c r="D209" s="162"/>
      <c r="E209" s="163" t="s">
        <v>1134</v>
      </c>
      <c r="F209" s="164" t="s">
        <v>246</v>
      </c>
      <c r="G209" s="165" t="s">
        <v>247</v>
      </c>
      <c r="H209" s="166" t="str">
        <f t="shared" si="25"/>
        <v>фото1</v>
      </c>
      <c r="I209" s="167" t="s">
        <v>1138</v>
      </c>
      <c r="J209" s="168" t="s">
        <v>132</v>
      </c>
      <c r="K209" s="169">
        <v>5</v>
      </c>
      <c r="L209" s="170">
        <v>348.4</v>
      </c>
      <c r="M209" s="172"/>
      <c r="N209" s="171">
        <f t="shared" si="26"/>
        <v>0</v>
      </c>
    </row>
    <row r="210" spans="1:14" ht="24" x14ac:dyDescent="0.2">
      <c r="A210" s="175">
        <v>299</v>
      </c>
      <c r="B210" s="161">
        <v>2793</v>
      </c>
      <c r="C210" s="162" t="s">
        <v>326</v>
      </c>
      <c r="D210" s="162"/>
      <c r="E210" s="163" t="s">
        <v>1134</v>
      </c>
      <c r="F210" s="164" t="s">
        <v>327</v>
      </c>
      <c r="G210" s="165" t="s">
        <v>328</v>
      </c>
      <c r="H210" s="166" t="str">
        <f t="shared" ref="H210:H214" si="27">HYPERLINK("http://www.gardenbulbs.ru/images/Lilium_CL/thumbnails/"&amp;C210&amp;".jpg","фото1")</f>
        <v>фото1</v>
      </c>
      <c r="I210" s="167" t="s">
        <v>1139</v>
      </c>
      <c r="J210" s="168" t="s">
        <v>132</v>
      </c>
      <c r="K210" s="169">
        <v>7</v>
      </c>
      <c r="L210" s="170">
        <v>319.89999999999998</v>
      </c>
      <c r="M210" s="172"/>
      <c r="N210" s="171">
        <f t="shared" si="26"/>
        <v>0</v>
      </c>
    </row>
    <row r="211" spans="1:14" ht="36" x14ac:dyDescent="0.2">
      <c r="A211" s="175">
        <v>300</v>
      </c>
      <c r="B211" s="161">
        <v>5360</v>
      </c>
      <c r="C211" s="162" t="s">
        <v>329</v>
      </c>
      <c r="D211" s="162"/>
      <c r="E211" s="163" t="s">
        <v>1134</v>
      </c>
      <c r="F211" s="164" t="s">
        <v>248</v>
      </c>
      <c r="G211" s="165" t="s">
        <v>249</v>
      </c>
      <c r="H211" s="166" t="str">
        <f t="shared" si="27"/>
        <v>фото1</v>
      </c>
      <c r="I211" s="167" t="s">
        <v>1140</v>
      </c>
      <c r="J211" s="168" t="s">
        <v>12</v>
      </c>
      <c r="K211" s="169">
        <v>7</v>
      </c>
      <c r="L211" s="170">
        <v>386.8</v>
      </c>
      <c r="M211" s="172"/>
      <c r="N211" s="171">
        <f t="shared" si="26"/>
        <v>0</v>
      </c>
    </row>
    <row r="212" spans="1:14" ht="15.75" x14ac:dyDescent="0.2">
      <c r="A212" s="175">
        <v>301</v>
      </c>
      <c r="B212" s="161">
        <v>6434</v>
      </c>
      <c r="C212" s="162" t="s">
        <v>416</v>
      </c>
      <c r="D212" s="162"/>
      <c r="E212" s="163" t="s">
        <v>1134</v>
      </c>
      <c r="F212" s="164" t="s">
        <v>568</v>
      </c>
      <c r="G212" s="165" t="s">
        <v>330</v>
      </c>
      <c r="H212" s="166" t="str">
        <f t="shared" si="27"/>
        <v>фото1</v>
      </c>
      <c r="I212" s="167" t="s">
        <v>1141</v>
      </c>
      <c r="J212" s="168" t="s">
        <v>132</v>
      </c>
      <c r="K212" s="169">
        <v>7</v>
      </c>
      <c r="L212" s="170">
        <v>401.4</v>
      </c>
      <c r="M212" s="172"/>
      <c r="N212" s="171">
        <f t="shared" si="26"/>
        <v>0</v>
      </c>
    </row>
    <row r="213" spans="1:14" ht="24" x14ac:dyDescent="0.2">
      <c r="A213" s="175">
        <v>302</v>
      </c>
      <c r="B213" s="161">
        <v>5361</v>
      </c>
      <c r="C213" s="162" t="s">
        <v>331</v>
      </c>
      <c r="D213" s="162"/>
      <c r="E213" s="163" t="s">
        <v>1134</v>
      </c>
      <c r="F213" s="164" t="s">
        <v>332</v>
      </c>
      <c r="G213" s="165" t="s">
        <v>333</v>
      </c>
      <c r="H213" s="166" t="str">
        <f t="shared" si="27"/>
        <v>фото1</v>
      </c>
      <c r="I213" s="167" t="s">
        <v>1142</v>
      </c>
      <c r="J213" s="168" t="s">
        <v>12</v>
      </c>
      <c r="K213" s="169">
        <v>7</v>
      </c>
      <c r="L213" s="170">
        <v>378.9</v>
      </c>
      <c r="M213" s="172"/>
      <c r="N213" s="171">
        <f t="shared" si="26"/>
        <v>0</v>
      </c>
    </row>
    <row r="214" spans="1:14" ht="24" x14ac:dyDescent="0.2">
      <c r="A214" s="175">
        <v>313</v>
      </c>
      <c r="B214" s="161">
        <v>6437</v>
      </c>
      <c r="C214" s="162" t="s">
        <v>417</v>
      </c>
      <c r="D214" s="162"/>
      <c r="E214" s="163" t="s">
        <v>1134</v>
      </c>
      <c r="F214" s="164" t="s">
        <v>418</v>
      </c>
      <c r="G214" s="165" t="s">
        <v>419</v>
      </c>
      <c r="H214" s="166" t="str">
        <f t="shared" si="27"/>
        <v>фото1</v>
      </c>
      <c r="I214" s="167" t="s">
        <v>1143</v>
      </c>
      <c r="J214" s="168" t="s">
        <v>12</v>
      </c>
      <c r="K214" s="169">
        <v>7</v>
      </c>
      <c r="L214" s="170">
        <v>386.8</v>
      </c>
      <c r="M214" s="172"/>
      <c r="N214" s="171">
        <f t="shared" si="26"/>
        <v>0</v>
      </c>
    </row>
    <row r="215" spans="1:14" ht="24" x14ac:dyDescent="0.2">
      <c r="A215" s="175">
        <v>323</v>
      </c>
      <c r="B215" s="161">
        <v>2795</v>
      </c>
      <c r="C215" s="162" t="s">
        <v>192</v>
      </c>
      <c r="D215" s="162"/>
      <c r="E215" s="163" t="s">
        <v>1134</v>
      </c>
      <c r="F215" s="164" t="s">
        <v>94</v>
      </c>
      <c r="G215" s="165" t="s">
        <v>93</v>
      </c>
      <c r="H215" s="166" t="str">
        <f t="shared" ref="H215:H218" si="28">HYPERLINK("http://www.gardenbulbs.ru/images/Lilium_CL/thumbnails/"&amp;C215&amp;".jpg","фото1")</f>
        <v>фото1</v>
      </c>
      <c r="I215" s="167" t="s">
        <v>1144</v>
      </c>
      <c r="J215" s="168" t="s">
        <v>132</v>
      </c>
      <c r="K215" s="169">
        <v>5</v>
      </c>
      <c r="L215" s="170">
        <v>268.5</v>
      </c>
      <c r="M215" s="172"/>
      <c r="N215" s="171">
        <f t="shared" si="26"/>
        <v>0</v>
      </c>
    </row>
    <row r="216" spans="1:14" ht="24" x14ac:dyDescent="0.2">
      <c r="A216" s="175">
        <v>324</v>
      </c>
      <c r="B216" s="161">
        <v>237</v>
      </c>
      <c r="C216" s="162" t="s">
        <v>596</v>
      </c>
      <c r="D216" s="162"/>
      <c r="E216" s="163" t="s">
        <v>1134</v>
      </c>
      <c r="F216" s="164" t="s">
        <v>569</v>
      </c>
      <c r="G216" s="165" t="s">
        <v>570</v>
      </c>
      <c r="H216" s="166" t="str">
        <f t="shared" si="28"/>
        <v>фото1</v>
      </c>
      <c r="I216" s="167" t="s">
        <v>1145</v>
      </c>
      <c r="J216" s="168" t="s">
        <v>132</v>
      </c>
      <c r="K216" s="169">
        <v>7</v>
      </c>
      <c r="L216" s="170">
        <v>304</v>
      </c>
      <c r="M216" s="172"/>
      <c r="N216" s="171">
        <f t="shared" si="26"/>
        <v>0</v>
      </c>
    </row>
    <row r="217" spans="1:14" ht="15.75" x14ac:dyDescent="0.2">
      <c r="A217" s="175">
        <v>325</v>
      </c>
      <c r="B217" s="161">
        <v>3611</v>
      </c>
      <c r="C217" s="162" t="s">
        <v>420</v>
      </c>
      <c r="D217" s="162"/>
      <c r="E217" s="163" t="s">
        <v>1134</v>
      </c>
      <c r="F217" s="164" t="s">
        <v>421</v>
      </c>
      <c r="G217" s="165" t="s">
        <v>422</v>
      </c>
      <c r="H217" s="166" t="str">
        <f t="shared" si="28"/>
        <v>фото1</v>
      </c>
      <c r="I217" s="167" t="s">
        <v>1146</v>
      </c>
      <c r="J217" s="168" t="s">
        <v>132</v>
      </c>
      <c r="K217" s="169">
        <v>10</v>
      </c>
      <c r="L217" s="170">
        <v>459.1</v>
      </c>
      <c r="M217" s="172"/>
      <c r="N217" s="171">
        <f t="shared" si="26"/>
        <v>0</v>
      </c>
    </row>
    <row r="218" spans="1:14" ht="60" x14ac:dyDescent="0.2">
      <c r="A218" s="175">
        <v>326</v>
      </c>
      <c r="B218" s="161">
        <v>3014</v>
      </c>
      <c r="C218" s="162" t="s">
        <v>754</v>
      </c>
      <c r="D218" s="162"/>
      <c r="E218" s="163" t="s">
        <v>1134</v>
      </c>
      <c r="F218" s="164" t="s">
        <v>755</v>
      </c>
      <c r="G218" s="165" t="s">
        <v>756</v>
      </c>
      <c r="H218" s="166" t="str">
        <f t="shared" si="28"/>
        <v>фото1</v>
      </c>
      <c r="I218" s="167" t="s">
        <v>1148</v>
      </c>
      <c r="J218" s="168" t="s">
        <v>132</v>
      </c>
      <c r="K218" s="169">
        <v>5</v>
      </c>
      <c r="L218" s="170">
        <v>268</v>
      </c>
      <c r="M218" s="172"/>
      <c r="N218" s="171">
        <f t="shared" si="26"/>
        <v>0</v>
      </c>
    </row>
    <row r="219" spans="1:14" ht="24" x14ac:dyDescent="0.2">
      <c r="A219" s="175">
        <v>327</v>
      </c>
      <c r="B219" s="161">
        <v>461</v>
      </c>
      <c r="C219" s="162" t="s">
        <v>335</v>
      </c>
      <c r="D219" s="162"/>
      <c r="E219" s="163" t="s">
        <v>1134</v>
      </c>
      <c r="F219" s="164" t="s">
        <v>336</v>
      </c>
      <c r="G219" s="165" t="s">
        <v>337</v>
      </c>
      <c r="H219" s="166" t="str">
        <f t="shared" ref="H219:H221" si="29">HYPERLINK("http://www.gardenbulbs.ru/images/Lilium_CL/thumbnails/"&amp;C219&amp;".jpg","фото1")</f>
        <v>фото1</v>
      </c>
      <c r="I219" s="167" t="s">
        <v>1149</v>
      </c>
      <c r="J219" s="168" t="s">
        <v>132</v>
      </c>
      <c r="K219" s="169">
        <v>3</v>
      </c>
      <c r="L219" s="170">
        <v>165.5</v>
      </c>
      <c r="M219" s="172"/>
      <c r="N219" s="171">
        <f t="shared" si="26"/>
        <v>0</v>
      </c>
    </row>
    <row r="220" spans="1:14" ht="24" x14ac:dyDescent="0.2">
      <c r="A220" s="175">
        <v>328</v>
      </c>
      <c r="B220" s="161">
        <v>7134</v>
      </c>
      <c r="C220" s="162" t="s">
        <v>268</v>
      </c>
      <c r="D220" s="162"/>
      <c r="E220" s="163" t="s">
        <v>1134</v>
      </c>
      <c r="F220" s="164" t="s">
        <v>152</v>
      </c>
      <c r="G220" s="165" t="s">
        <v>153</v>
      </c>
      <c r="H220" s="166" t="str">
        <f t="shared" si="29"/>
        <v>фото1</v>
      </c>
      <c r="I220" s="167" t="s">
        <v>1150</v>
      </c>
      <c r="J220" s="168" t="s">
        <v>12</v>
      </c>
      <c r="K220" s="169">
        <v>7</v>
      </c>
      <c r="L220" s="170">
        <v>386.8</v>
      </c>
      <c r="M220" s="172"/>
      <c r="N220" s="171">
        <f t="shared" si="26"/>
        <v>0</v>
      </c>
    </row>
    <row r="221" spans="1:14" ht="15.75" x14ac:dyDescent="0.2">
      <c r="A221" s="175">
        <v>329</v>
      </c>
      <c r="B221" s="161">
        <v>257</v>
      </c>
      <c r="C221" s="162" t="s">
        <v>501</v>
      </c>
      <c r="D221" s="162"/>
      <c r="E221" s="163" t="s">
        <v>1134</v>
      </c>
      <c r="F221" s="164" t="s">
        <v>502</v>
      </c>
      <c r="G221" s="165" t="s">
        <v>503</v>
      </c>
      <c r="H221" s="166" t="str">
        <f t="shared" si="29"/>
        <v>фото1</v>
      </c>
      <c r="I221" s="167" t="s">
        <v>1151</v>
      </c>
      <c r="J221" s="168" t="s">
        <v>132</v>
      </c>
      <c r="K221" s="169">
        <v>5</v>
      </c>
      <c r="L221" s="170">
        <v>273.5</v>
      </c>
      <c r="M221" s="172"/>
      <c r="N221" s="171">
        <f t="shared" si="26"/>
        <v>0</v>
      </c>
    </row>
    <row r="222" spans="1:14" ht="15" x14ac:dyDescent="0.2">
      <c r="A222" s="175">
        <v>330</v>
      </c>
      <c r="B222" s="154"/>
      <c r="C222" s="155"/>
      <c r="D222" s="155"/>
      <c r="E222" s="156"/>
      <c r="F222" s="157" t="s">
        <v>95</v>
      </c>
      <c r="G222" s="157"/>
      <c r="H222" s="158"/>
      <c r="I222" s="159"/>
      <c r="J222" s="155"/>
      <c r="K222" s="160"/>
      <c r="L222" s="155"/>
      <c r="M222" s="155"/>
      <c r="N222" s="155"/>
    </row>
    <row r="223" spans="1:14" ht="15.75" x14ac:dyDescent="0.2">
      <c r="A223" s="175">
        <v>331</v>
      </c>
      <c r="B223" s="161">
        <v>13600</v>
      </c>
      <c r="C223" s="162" t="s">
        <v>757</v>
      </c>
      <c r="D223" s="162"/>
      <c r="E223" s="163" t="s">
        <v>1152</v>
      </c>
      <c r="F223" s="164" t="s">
        <v>758</v>
      </c>
      <c r="G223" s="165" t="s">
        <v>759</v>
      </c>
      <c r="H223" s="166" t="str">
        <f t="shared" ref="H223:H231" si="30">HYPERLINK("http://www.gardenbulbs.ru/images/Lilium_CL/thumbnails/"&amp;C223&amp;".jpg","фото1")</f>
        <v>фото1</v>
      </c>
      <c r="I223" s="167" t="s">
        <v>1153</v>
      </c>
      <c r="J223" s="168" t="s">
        <v>132</v>
      </c>
      <c r="K223" s="169">
        <v>7</v>
      </c>
      <c r="L223" s="170">
        <v>342.2</v>
      </c>
      <c r="M223" s="172"/>
      <c r="N223" s="171">
        <f t="shared" ref="N223:N231" si="31">IF(ISERROR(L223*M223),0,L223*M223)</f>
        <v>0</v>
      </c>
    </row>
    <row r="224" spans="1:14" ht="24" x14ac:dyDescent="0.2">
      <c r="A224" s="175">
        <v>332</v>
      </c>
      <c r="B224" s="161">
        <v>7100</v>
      </c>
      <c r="C224" s="162" t="s">
        <v>338</v>
      </c>
      <c r="D224" s="162"/>
      <c r="E224" s="163" t="s">
        <v>1152</v>
      </c>
      <c r="F224" s="164" t="s">
        <v>154</v>
      </c>
      <c r="G224" s="165" t="s">
        <v>155</v>
      </c>
      <c r="H224" s="166" t="str">
        <f t="shared" si="30"/>
        <v>фото1</v>
      </c>
      <c r="I224" s="167" t="s">
        <v>1154</v>
      </c>
      <c r="J224" s="168" t="s">
        <v>132</v>
      </c>
      <c r="K224" s="169">
        <v>5</v>
      </c>
      <c r="L224" s="170">
        <v>263</v>
      </c>
      <c r="M224" s="172"/>
      <c r="N224" s="171">
        <f t="shared" si="31"/>
        <v>0</v>
      </c>
    </row>
    <row r="225" spans="1:14" ht="15.75" x14ac:dyDescent="0.2">
      <c r="A225" s="175">
        <v>333</v>
      </c>
      <c r="B225" s="161">
        <v>2783</v>
      </c>
      <c r="C225" s="162" t="s">
        <v>193</v>
      </c>
      <c r="D225" s="162"/>
      <c r="E225" s="163" t="s">
        <v>1152</v>
      </c>
      <c r="F225" s="164" t="s">
        <v>97</v>
      </c>
      <c r="G225" s="165" t="s">
        <v>96</v>
      </c>
      <c r="H225" s="166" t="str">
        <f t="shared" si="30"/>
        <v>фото1</v>
      </c>
      <c r="I225" s="167" t="s">
        <v>1155</v>
      </c>
      <c r="J225" s="168" t="s">
        <v>132</v>
      </c>
      <c r="K225" s="169">
        <v>5</v>
      </c>
      <c r="L225" s="170">
        <v>268.5</v>
      </c>
      <c r="M225" s="172"/>
      <c r="N225" s="171">
        <f t="shared" si="31"/>
        <v>0</v>
      </c>
    </row>
    <row r="226" spans="1:14" ht="24" x14ac:dyDescent="0.2">
      <c r="A226" s="175">
        <v>334</v>
      </c>
      <c r="B226" s="161">
        <v>214</v>
      </c>
      <c r="C226" s="162" t="s">
        <v>339</v>
      </c>
      <c r="D226" s="162"/>
      <c r="E226" s="163" t="s">
        <v>1152</v>
      </c>
      <c r="F226" s="164" t="s">
        <v>340</v>
      </c>
      <c r="G226" s="165" t="s">
        <v>341</v>
      </c>
      <c r="H226" s="166" t="str">
        <f t="shared" si="30"/>
        <v>фото1</v>
      </c>
      <c r="I226" s="167" t="s">
        <v>1156</v>
      </c>
      <c r="J226" s="168" t="s">
        <v>132</v>
      </c>
      <c r="K226" s="169">
        <v>5</v>
      </c>
      <c r="L226" s="170">
        <v>320</v>
      </c>
      <c r="M226" s="172"/>
      <c r="N226" s="171">
        <f t="shared" si="31"/>
        <v>0</v>
      </c>
    </row>
    <row r="227" spans="1:14" ht="15.75" x14ac:dyDescent="0.2">
      <c r="A227" s="175">
        <v>335</v>
      </c>
      <c r="B227" s="161">
        <v>5764</v>
      </c>
      <c r="C227" s="162" t="s">
        <v>342</v>
      </c>
      <c r="D227" s="162"/>
      <c r="E227" s="163" t="s">
        <v>1152</v>
      </c>
      <c r="F227" s="164" t="s">
        <v>343</v>
      </c>
      <c r="G227" s="165" t="s">
        <v>344</v>
      </c>
      <c r="H227" s="166" t="str">
        <f t="shared" si="30"/>
        <v>фото1</v>
      </c>
      <c r="I227" s="167" t="s">
        <v>1157</v>
      </c>
      <c r="J227" s="168" t="s">
        <v>132</v>
      </c>
      <c r="K227" s="169">
        <v>5</v>
      </c>
      <c r="L227" s="170">
        <v>263</v>
      </c>
      <c r="M227" s="172"/>
      <c r="N227" s="171">
        <f t="shared" si="31"/>
        <v>0</v>
      </c>
    </row>
    <row r="228" spans="1:14" ht="15.75" x14ac:dyDescent="0.2">
      <c r="A228" s="175">
        <v>336</v>
      </c>
      <c r="B228" s="161">
        <v>402</v>
      </c>
      <c r="C228" s="162" t="s">
        <v>1158</v>
      </c>
      <c r="D228" s="162"/>
      <c r="E228" s="163" t="s">
        <v>1152</v>
      </c>
      <c r="F228" s="164" t="s">
        <v>1159</v>
      </c>
      <c r="G228" s="165" t="s">
        <v>1160</v>
      </c>
      <c r="H228" s="166" t="str">
        <f t="shared" si="30"/>
        <v>фото1</v>
      </c>
      <c r="I228" s="167" t="s">
        <v>1147</v>
      </c>
      <c r="J228" s="168" t="s">
        <v>130</v>
      </c>
      <c r="K228" s="169">
        <v>10</v>
      </c>
      <c r="L228" s="170">
        <v>377</v>
      </c>
      <c r="M228" s="172"/>
      <c r="N228" s="171">
        <f t="shared" si="31"/>
        <v>0</v>
      </c>
    </row>
    <row r="229" spans="1:14" ht="24" x14ac:dyDescent="0.2">
      <c r="A229" s="175">
        <v>337</v>
      </c>
      <c r="B229" s="161">
        <v>391</v>
      </c>
      <c r="C229" s="162" t="s">
        <v>345</v>
      </c>
      <c r="D229" s="162"/>
      <c r="E229" s="163" t="s">
        <v>1152</v>
      </c>
      <c r="F229" s="164" t="s">
        <v>346</v>
      </c>
      <c r="G229" s="165" t="s">
        <v>347</v>
      </c>
      <c r="H229" s="166" t="str">
        <f t="shared" si="30"/>
        <v>фото1</v>
      </c>
      <c r="I229" s="167" t="s">
        <v>1161</v>
      </c>
      <c r="J229" s="168" t="s">
        <v>132</v>
      </c>
      <c r="K229" s="169">
        <v>7</v>
      </c>
      <c r="L229" s="170">
        <v>312</v>
      </c>
      <c r="M229" s="172"/>
      <c r="N229" s="171">
        <f t="shared" si="31"/>
        <v>0</v>
      </c>
    </row>
    <row r="230" spans="1:14" ht="24" x14ac:dyDescent="0.2">
      <c r="A230" s="175">
        <v>338</v>
      </c>
      <c r="B230" s="161">
        <v>7102</v>
      </c>
      <c r="C230" s="162" t="s">
        <v>348</v>
      </c>
      <c r="D230" s="162"/>
      <c r="E230" s="163" t="s">
        <v>1152</v>
      </c>
      <c r="F230" s="164" t="s">
        <v>252</v>
      </c>
      <c r="G230" s="165" t="s">
        <v>253</v>
      </c>
      <c r="H230" s="166" t="str">
        <f t="shared" si="30"/>
        <v>фото1</v>
      </c>
      <c r="I230" s="167" t="s">
        <v>1162</v>
      </c>
      <c r="J230" s="168" t="s">
        <v>132</v>
      </c>
      <c r="K230" s="169">
        <v>5</v>
      </c>
      <c r="L230" s="170">
        <v>275</v>
      </c>
      <c r="M230" s="172"/>
      <c r="N230" s="171">
        <f t="shared" si="31"/>
        <v>0</v>
      </c>
    </row>
    <row r="231" spans="1:14" ht="15.75" x14ac:dyDescent="0.2">
      <c r="A231" s="175">
        <v>339</v>
      </c>
      <c r="B231" s="161">
        <v>16513</v>
      </c>
      <c r="C231" s="162" t="s">
        <v>1163</v>
      </c>
      <c r="D231" s="162"/>
      <c r="E231" s="163" t="s">
        <v>1152</v>
      </c>
      <c r="F231" s="164" t="s">
        <v>1164</v>
      </c>
      <c r="G231" s="165" t="s">
        <v>1165</v>
      </c>
      <c r="H231" s="166" t="str">
        <f t="shared" si="30"/>
        <v>фото1</v>
      </c>
      <c r="I231" s="167" t="s">
        <v>1166</v>
      </c>
      <c r="J231" s="168" t="s">
        <v>132</v>
      </c>
      <c r="K231" s="169">
        <v>7</v>
      </c>
      <c r="L231" s="170">
        <v>350</v>
      </c>
      <c r="M231" s="172"/>
      <c r="N231" s="171">
        <f t="shared" si="31"/>
        <v>0</v>
      </c>
    </row>
    <row r="232" spans="1:14" ht="15" x14ac:dyDescent="0.2">
      <c r="A232" s="175">
        <v>340</v>
      </c>
      <c r="B232" s="154"/>
      <c r="C232" s="155"/>
      <c r="D232" s="155"/>
      <c r="E232" s="156"/>
      <c r="F232" s="157" t="s">
        <v>102</v>
      </c>
      <c r="G232" s="157"/>
      <c r="H232" s="158"/>
      <c r="I232" s="159"/>
      <c r="J232" s="155"/>
      <c r="K232" s="160"/>
      <c r="L232" s="155"/>
      <c r="M232" s="155"/>
      <c r="N232" s="155"/>
    </row>
    <row r="233" spans="1:14" ht="15.75" x14ac:dyDescent="0.2">
      <c r="A233" s="175">
        <v>341</v>
      </c>
      <c r="B233" s="161">
        <v>3628</v>
      </c>
      <c r="C233" s="162" t="s">
        <v>194</v>
      </c>
      <c r="D233" s="162"/>
      <c r="E233" s="163" t="s">
        <v>1152</v>
      </c>
      <c r="F233" s="164" t="s">
        <v>13</v>
      </c>
      <c r="G233" s="165" t="s">
        <v>14</v>
      </c>
      <c r="H233" s="166" t="str">
        <f t="shared" ref="H233:H244" si="32">HYPERLINK("http://www.gardenbulbs.ru/images/Lilium_CL/thumbnails/"&amp;C233&amp;".jpg","фото1")</f>
        <v>фото1</v>
      </c>
      <c r="I233" s="167" t="s">
        <v>1167</v>
      </c>
      <c r="J233" s="168" t="s">
        <v>132</v>
      </c>
      <c r="K233" s="169">
        <v>5</v>
      </c>
      <c r="L233" s="170">
        <v>303</v>
      </c>
      <c r="M233" s="172"/>
      <c r="N233" s="171">
        <f t="shared" ref="N233:N244" si="33">IF(ISERROR(L233*M233),0,L233*M233)</f>
        <v>0</v>
      </c>
    </row>
    <row r="234" spans="1:14" ht="24" x14ac:dyDescent="0.2">
      <c r="A234" s="175">
        <v>342</v>
      </c>
      <c r="B234" s="161">
        <v>262</v>
      </c>
      <c r="C234" s="162" t="s">
        <v>198</v>
      </c>
      <c r="D234" s="162"/>
      <c r="E234" s="163" t="s">
        <v>1152</v>
      </c>
      <c r="F234" s="164" t="s">
        <v>104</v>
      </c>
      <c r="G234" s="165" t="s">
        <v>103</v>
      </c>
      <c r="H234" s="166" t="str">
        <f t="shared" si="32"/>
        <v>фото1</v>
      </c>
      <c r="I234" s="167" t="s">
        <v>1168</v>
      </c>
      <c r="J234" s="168" t="s">
        <v>132</v>
      </c>
      <c r="K234" s="169">
        <v>5</v>
      </c>
      <c r="L234" s="170">
        <v>405</v>
      </c>
      <c r="M234" s="172"/>
      <c r="N234" s="171">
        <f t="shared" si="33"/>
        <v>0</v>
      </c>
    </row>
    <row r="235" spans="1:14" ht="24" x14ac:dyDescent="0.2">
      <c r="A235" s="175">
        <v>343</v>
      </c>
      <c r="B235" s="161">
        <v>13601</v>
      </c>
      <c r="C235" s="162" t="s">
        <v>1169</v>
      </c>
      <c r="D235" s="162"/>
      <c r="E235" s="163" t="s">
        <v>1152</v>
      </c>
      <c r="F235" s="164" t="s">
        <v>1170</v>
      </c>
      <c r="G235" s="165" t="s">
        <v>1171</v>
      </c>
      <c r="H235" s="166" t="str">
        <f t="shared" si="32"/>
        <v>фото1</v>
      </c>
      <c r="I235" s="167" t="s">
        <v>1172</v>
      </c>
      <c r="J235" s="168" t="s">
        <v>132</v>
      </c>
      <c r="K235" s="169">
        <v>5</v>
      </c>
      <c r="L235" s="170">
        <v>290.5</v>
      </c>
      <c r="M235" s="172"/>
      <c r="N235" s="171">
        <f t="shared" si="33"/>
        <v>0</v>
      </c>
    </row>
    <row r="236" spans="1:14" ht="15.75" x14ac:dyDescent="0.2">
      <c r="A236" s="175">
        <v>344</v>
      </c>
      <c r="B236" s="161">
        <v>4368</v>
      </c>
      <c r="C236" s="162" t="s">
        <v>1173</v>
      </c>
      <c r="D236" s="162"/>
      <c r="E236" s="163" t="s">
        <v>1152</v>
      </c>
      <c r="F236" s="164" t="s">
        <v>1174</v>
      </c>
      <c r="G236" s="165" t="s">
        <v>1175</v>
      </c>
      <c r="H236" s="166" t="str">
        <f t="shared" si="32"/>
        <v>фото1</v>
      </c>
      <c r="I236" s="167" t="s">
        <v>1157</v>
      </c>
      <c r="J236" s="168" t="s">
        <v>132</v>
      </c>
      <c r="K236" s="169">
        <v>5</v>
      </c>
      <c r="L236" s="170">
        <v>291.39999999999998</v>
      </c>
      <c r="M236" s="172"/>
      <c r="N236" s="171">
        <f t="shared" si="33"/>
        <v>0</v>
      </c>
    </row>
    <row r="237" spans="1:14" ht="24" x14ac:dyDescent="0.2">
      <c r="A237" s="175">
        <v>345</v>
      </c>
      <c r="B237" s="161">
        <v>1440</v>
      </c>
      <c r="C237" s="162" t="s">
        <v>195</v>
      </c>
      <c r="D237" s="162"/>
      <c r="E237" s="163" t="s">
        <v>1152</v>
      </c>
      <c r="F237" s="164" t="s">
        <v>99</v>
      </c>
      <c r="G237" s="165" t="s">
        <v>98</v>
      </c>
      <c r="H237" s="166" t="str">
        <f t="shared" si="32"/>
        <v>фото1</v>
      </c>
      <c r="I237" s="167" t="s">
        <v>1176</v>
      </c>
      <c r="J237" s="168" t="s">
        <v>132</v>
      </c>
      <c r="K237" s="169">
        <v>5</v>
      </c>
      <c r="L237" s="170">
        <v>292</v>
      </c>
      <c r="M237" s="172"/>
      <c r="N237" s="171">
        <f t="shared" si="33"/>
        <v>0</v>
      </c>
    </row>
    <row r="238" spans="1:14" ht="15.75" x14ac:dyDescent="0.2">
      <c r="A238" s="175">
        <v>346</v>
      </c>
      <c r="B238" s="161">
        <v>10676</v>
      </c>
      <c r="C238" s="162" t="s">
        <v>597</v>
      </c>
      <c r="D238" s="162"/>
      <c r="E238" s="163" t="s">
        <v>1152</v>
      </c>
      <c r="F238" s="164" t="s">
        <v>571</v>
      </c>
      <c r="G238" s="165" t="s">
        <v>572</v>
      </c>
      <c r="H238" s="166" t="str">
        <f t="shared" si="32"/>
        <v>фото1</v>
      </c>
      <c r="I238" s="167" t="s">
        <v>1177</v>
      </c>
      <c r="J238" s="168" t="s">
        <v>132</v>
      </c>
      <c r="K238" s="169">
        <v>7</v>
      </c>
      <c r="L238" s="170">
        <v>310.39999999999998</v>
      </c>
      <c r="M238" s="172"/>
      <c r="N238" s="171">
        <f t="shared" si="33"/>
        <v>0</v>
      </c>
    </row>
    <row r="239" spans="1:14" ht="15.75" x14ac:dyDescent="0.2">
      <c r="A239" s="175">
        <v>347</v>
      </c>
      <c r="B239" s="161">
        <v>7094</v>
      </c>
      <c r="C239" s="162" t="s">
        <v>349</v>
      </c>
      <c r="D239" s="162"/>
      <c r="E239" s="163" t="s">
        <v>1152</v>
      </c>
      <c r="F239" s="164" t="s">
        <v>350</v>
      </c>
      <c r="G239" s="165" t="s">
        <v>351</v>
      </c>
      <c r="H239" s="166" t="str">
        <f t="shared" si="32"/>
        <v>фото1</v>
      </c>
      <c r="I239" s="167" t="s">
        <v>1178</v>
      </c>
      <c r="J239" s="168" t="s">
        <v>132</v>
      </c>
      <c r="K239" s="169">
        <v>5</v>
      </c>
      <c r="L239" s="170">
        <v>285.60000000000002</v>
      </c>
      <c r="M239" s="172"/>
      <c r="N239" s="171">
        <f t="shared" si="33"/>
        <v>0</v>
      </c>
    </row>
    <row r="240" spans="1:14" ht="24" x14ac:dyDescent="0.2">
      <c r="A240" s="175">
        <v>348</v>
      </c>
      <c r="B240" s="161">
        <v>448</v>
      </c>
      <c r="C240" s="162" t="s">
        <v>504</v>
      </c>
      <c r="D240" s="162"/>
      <c r="E240" s="163" t="s">
        <v>1152</v>
      </c>
      <c r="F240" s="164" t="s">
        <v>505</v>
      </c>
      <c r="G240" s="165" t="s">
        <v>506</v>
      </c>
      <c r="H240" s="166" t="str">
        <f t="shared" si="32"/>
        <v>фото1</v>
      </c>
      <c r="I240" s="167" t="s">
        <v>1179</v>
      </c>
      <c r="J240" s="168" t="s">
        <v>132</v>
      </c>
      <c r="K240" s="169">
        <v>5</v>
      </c>
      <c r="L240" s="170">
        <v>291.39999999999998</v>
      </c>
      <c r="M240" s="172"/>
      <c r="N240" s="171">
        <f t="shared" si="33"/>
        <v>0</v>
      </c>
    </row>
    <row r="241" spans="1:14" ht="24" x14ac:dyDescent="0.2">
      <c r="A241" s="175">
        <v>349</v>
      </c>
      <c r="B241" s="161">
        <v>1405</v>
      </c>
      <c r="C241" s="162" t="s">
        <v>196</v>
      </c>
      <c r="D241" s="162"/>
      <c r="E241" s="163" t="s">
        <v>1152</v>
      </c>
      <c r="F241" s="164" t="s">
        <v>101</v>
      </c>
      <c r="G241" s="165" t="s">
        <v>100</v>
      </c>
      <c r="H241" s="166" t="str">
        <f t="shared" si="32"/>
        <v>фото1</v>
      </c>
      <c r="I241" s="167" t="s">
        <v>1180</v>
      </c>
      <c r="J241" s="168" t="s">
        <v>132</v>
      </c>
      <c r="K241" s="169">
        <v>5</v>
      </c>
      <c r="L241" s="170">
        <v>320</v>
      </c>
      <c r="M241" s="172"/>
      <c r="N241" s="171">
        <f t="shared" si="33"/>
        <v>0</v>
      </c>
    </row>
    <row r="242" spans="1:14" ht="24" x14ac:dyDescent="0.2">
      <c r="A242" s="175">
        <v>350</v>
      </c>
      <c r="B242" s="161">
        <v>261</v>
      </c>
      <c r="C242" s="162" t="s">
        <v>197</v>
      </c>
      <c r="D242" s="162"/>
      <c r="E242" s="163" t="s">
        <v>1152</v>
      </c>
      <c r="F242" s="164" t="s">
        <v>760</v>
      </c>
      <c r="G242" s="165" t="s">
        <v>761</v>
      </c>
      <c r="H242" s="166" t="str">
        <f t="shared" si="32"/>
        <v>фото1</v>
      </c>
      <c r="I242" s="167" t="s">
        <v>1181</v>
      </c>
      <c r="J242" s="168" t="s">
        <v>132</v>
      </c>
      <c r="K242" s="169">
        <v>5</v>
      </c>
      <c r="L242" s="170">
        <v>222</v>
      </c>
      <c r="M242" s="172"/>
      <c r="N242" s="171">
        <f t="shared" si="33"/>
        <v>0</v>
      </c>
    </row>
    <row r="243" spans="1:14" ht="24" x14ac:dyDescent="0.2">
      <c r="A243" s="175">
        <v>351</v>
      </c>
      <c r="B243" s="161">
        <v>13602</v>
      </c>
      <c r="C243" s="162" t="s">
        <v>1182</v>
      </c>
      <c r="D243" s="162"/>
      <c r="E243" s="163" t="s">
        <v>1152</v>
      </c>
      <c r="F243" s="164" t="s">
        <v>1183</v>
      </c>
      <c r="G243" s="165" t="s">
        <v>1184</v>
      </c>
      <c r="H243" s="166" t="str">
        <f t="shared" si="32"/>
        <v>фото1</v>
      </c>
      <c r="I243" s="167" t="s">
        <v>1185</v>
      </c>
      <c r="J243" s="168" t="s">
        <v>132</v>
      </c>
      <c r="K243" s="169">
        <v>5</v>
      </c>
      <c r="L243" s="170">
        <v>320</v>
      </c>
      <c r="M243" s="172"/>
      <c r="N243" s="171">
        <f t="shared" si="33"/>
        <v>0</v>
      </c>
    </row>
    <row r="244" spans="1:14" ht="15.75" x14ac:dyDescent="0.2">
      <c r="A244" s="175">
        <v>352</v>
      </c>
      <c r="B244" s="161">
        <v>2804</v>
      </c>
      <c r="C244" s="162" t="s">
        <v>507</v>
      </c>
      <c r="D244" s="162"/>
      <c r="E244" s="163" t="s">
        <v>1152</v>
      </c>
      <c r="F244" s="164" t="s">
        <v>508</v>
      </c>
      <c r="G244" s="165" t="s">
        <v>509</v>
      </c>
      <c r="H244" s="166" t="str">
        <f t="shared" si="32"/>
        <v>фото1</v>
      </c>
      <c r="I244" s="167" t="s">
        <v>1186</v>
      </c>
      <c r="J244" s="168" t="s">
        <v>132</v>
      </c>
      <c r="K244" s="169">
        <v>10</v>
      </c>
      <c r="L244" s="170">
        <v>425</v>
      </c>
      <c r="M244" s="172"/>
      <c r="N244" s="171">
        <f t="shared" si="33"/>
        <v>0</v>
      </c>
    </row>
    <row r="245" spans="1:14" ht="15" x14ac:dyDescent="0.2">
      <c r="A245" s="175">
        <v>353</v>
      </c>
      <c r="B245" s="154"/>
      <c r="C245" s="155"/>
      <c r="D245" s="155"/>
      <c r="E245" s="156"/>
      <c r="F245" s="157" t="s">
        <v>108</v>
      </c>
      <c r="G245" s="157"/>
      <c r="H245" s="158"/>
      <c r="I245" s="159"/>
      <c r="J245" s="155"/>
      <c r="K245" s="160"/>
      <c r="L245" s="155"/>
      <c r="M245" s="155"/>
      <c r="N245" s="155"/>
    </row>
    <row r="246" spans="1:14" ht="15.75" x14ac:dyDescent="0.2">
      <c r="A246" s="175">
        <v>354</v>
      </c>
      <c r="B246" s="161">
        <v>5372</v>
      </c>
      <c r="C246" s="162" t="s">
        <v>762</v>
      </c>
      <c r="D246" s="162"/>
      <c r="E246" s="163" t="s">
        <v>1187</v>
      </c>
      <c r="F246" s="164" t="s">
        <v>763</v>
      </c>
      <c r="G246" s="165" t="s">
        <v>764</v>
      </c>
      <c r="H246" s="166" t="str">
        <f t="shared" ref="H246:H254" si="34">HYPERLINK("http://www.gardenbulbs.ru/images/Lilium_CL/thumbnails/"&amp;C246&amp;".jpg","фото1")</f>
        <v>фото1</v>
      </c>
      <c r="I246" s="167" t="s">
        <v>1188</v>
      </c>
      <c r="J246" s="168" t="s">
        <v>132</v>
      </c>
      <c r="K246" s="169">
        <v>7</v>
      </c>
      <c r="L246" s="170">
        <v>351.7</v>
      </c>
      <c r="M246" s="172"/>
      <c r="N246" s="171">
        <f t="shared" ref="N246:N270" si="35">IF(ISERROR(L246*M246),0,L246*M246)</f>
        <v>0</v>
      </c>
    </row>
    <row r="247" spans="1:14" ht="24" x14ac:dyDescent="0.2">
      <c r="A247" s="175">
        <v>355</v>
      </c>
      <c r="B247" s="161">
        <v>265</v>
      </c>
      <c r="C247" s="162" t="s">
        <v>200</v>
      </c>
      <c r="D247" s="162"/>
      <c r="E247" s="163" t="s">
        <v>1187</v>
      </c>
      <c r="F247" s="164" t="s">
        <v>110</v>
      </c>
      <c r="G247" s="165" t="s">
        <v>109</v>
      </c>
      <c r="H247" s="166" t="str">
        <f t="shared" si="34"/>
        <v>фото1</v>
      </c>
      <c r="I247" s="167" t="s">
        <v>1189</v>
      </c>
      <c r="J247" s="168" t="s">
        <v>132</v>
      </c>
      <c r="K247" s="169">
        <v>7</v>
      </c>
      <c r="L247" s="170">
        <v>383.9</v>
      </c>
      <c r="M247" s="172"/>
      <c r="N247" s="171">
        <f t="shared" si="35"/>
        <v>0</v>
      </c>
    </row>
    <row r="248" spans="1:14" ht="24" x14ac:dyDescent="0.2">
      <c r="A248" s="175">
        <v>356</v>
      </c>
      <c r="B248" s="161">
        <v>2808</v>
      </c>
      <c r="C248" s="162" t="s">
        <v>425</v>
      </c>
      <c r="D248" s="162"/>
      <c r="E248" s="163" t="s">
        <v>1187</v>
      </c>
      <c r="F248" s="164" t="s">
        <v>426</v>
      </c>
      <c r="G248" s="165" t="s">
        <v>427</v>
      </c>
      <c r="H248" s="166" t="str">
        <f t="shared" si="34"/>
        <v>фото1</v>
      </c>
      <c r="I248" s="167" t="s">
        <v>1190</v>
      </c>
      <c r="J248" s="168" t="s">
        <v>132</v>
      </c>
      <c r="K248" s="169">
        <v>5</v>
      </c>
      <c r="L248" s="170">
        <v>291.39999999999998</v>
      </c>
      <c r="M248" s="172"/>
      <c r="N248" s="171">
        <f t="shared" si="35"/>
        <v>0</v>
      </c>
    </row>
    <row r="249" spans="1:14" ht="15.75" x14ac:dyDescent="0.2">
      <c r="A249" s="175">
        <v>357</v>
      </c>
      <c r="B249" s="161">
        <v>10678</v>
      </c>
      <c r="C249" s="162" t="s">
        <v>598</v>
      </c>
      <c r="D249" s="162"/>
      <c r="E249" s="163" t="s">
        <v>1187</v>
      </c>
      <c r="F249" s="164" t="s">
        <v>765</v>
      </c>
      <c r="G249" s="165" t="s">
        <v>573</v>
      </c>
      <c r="H249" s="166" t="str">
        <f t="shared" si="34"/>
        <v>фото1</v>
      </c>
      <c r="I249" s="167" t="s">
        <v>1191</v>
      </c>
      <c r="J249" s="168" t="s">
        <v>132</v>
      </c>
      <c r="K249" s="169">
        <v>7</v>
      </c>
      <c r="L249" s="170">
        <v>345.4</v>
      </c>
      <c r="M249" s="172"/>
      <c r="N249" s="171">
        <f t="shared" si="35"/>
        <v>0</v>
      </c>
    </row>
    <row r="250" spans="1:14" ht="24" x14ac:dyDescent="0.2">
      <c r="A250" s="175">
        <v>358</v>
      </c>
      <c r="B250" s="161">
        <v>13605</v>
      </c>
      <c r="C250" s="162" t="s">
        <v>1192</v>
      </c>
      <c r="D250" s="162"/>
      <c r="E250" s="163" t="s">
        <v>1187</v>
      </c>
      <c r="F250" s="164" t="s">
        <v>1193</v>
      </c>
      <c r="G250" s="165" t="s">
        <v>1194</v>
      </c>
      <c r="H250" s="166" t="str">
        <f t="shared" si="34"/>
        <v>фото1</v>
      </c>
      <c r="I250" s="167" t="s">
        <v>1195</v>
      </c>
      <c r="J250" s="168" t="s">
        <v>132</v>
      </c>
      <c r="K250" s="169">
        <v>5</v>
      </c>
      <c r="L250" s="170">
        <v>267.7</v>
      </c>
      <c r="M250" s="172"/>
      <c r="N250" s="171">
        <f t="shared" si="35"/>
        <v>0</v>
      </c>
    </row>
    <row r="251" spans="1:14" ht="24" x14ac:dyDescent="0.2">
      <c r="A251" s="175">
        <v>359</v>
      </c>
      <c r="B251" s="161">
        <v>13606</v>
      </c>
      <c r="C251" s="162" t="s">
        <v>766</v>
      </c>
      <c r="D251" s="162"/>
      <c r="E251" s="163" t="s">
        <v>1187</v>
      </c>
      <c r="F251" s="164" t="s">
        <v>767</v>
      </c>
      <c r="G251" s="165" t="s">
        <v>768</v>
      </c>
      <c r="H251" s="166" t="str">
        <f t="shared" si="34"/>
        <v>фото1</v>
      </c>
      <c r="I251" s="167" t="s">
        <v>1196</v>
      </c>
      <c r="J251" s="168" t="s">
        <v>132</v>
      </c>
      <c r="K251" s="169">
        <v>7</v>
      </c>
      <c r="L251" s="170">
        <v>367.7</v>
      </c>
      <c r="M251" s="172"/>
      <c r="N251" s="171">
        <f t="shared" si="35"/>
        <v>0</v>
      </c>
    </row>
    <row r="252" spans="1:14" ht="15.75" x14ac:dyDescent="0.2">
      <c r="A252" s="175">
        <v>360</v>
      </c>
      <c r="B252" s="161">
        <v>7148</v>
      </c>
      <c r="C252" s="162" t="s">
        <v>510</v>
      </c>
      <c r="D252" s="162"/>
      <c r="E252" s="163" t="s">
        <v>1187</v>
      </c>
      <c r="F252" s="164" t="s">
        <v>511</v>
      </c>
      <c r="G252" s="165" t="s">
        <v>512</v>
      </c>
      <c r="H252" s="166" t="str">
        <f t="shared" si="34"/>
        <v>фото1</v>
      </c>
      <c r="I252" s="167" t="s">
        <v>1197</v>
      </c>
      <c r="J252" s="168" t="s">
        <v>132</v>
      </c>
      <c r="K252" s="169">
        <v>7</v>
      </c>
      <c r="L252" s="170">
        <v>343.7</v>
      </c>
      <c r="M252" s="172"/>
      <c r="N252" s="171">
        <f t="shared" si="35"/>
        <v>0</v>
      </c>
    </row>
    <row r="253" spans="1:14" ht="15.75" x14ac:dyDescent="0.2">
      <c r="A253" s="175">
        <v>361</v>
      </c>
      <c r="B253" s="161">
        <v>3641</v>
      </c>
      <c r="C253" s="162" t="s">
        <v>201</v>
      </c>
      <c r="D253" s="162"/>
      <c r="E253" s="163" t="s">
        <v>1187</v>
      </c>
      <c r="F253" s="164" t="s">
        <v>113</v>
      </c>
      <c r="G253" s="165" t="s">
        <v>513</v>
      </c>
      <c r="H253" s="166" t="str">
        <f t="shared" si="34"/>
        <v>фото1</v>
      </c>
      <c r="I253" s="167" t="s">
        <v>1198</v>
      </c>
      <c r="J253" s="168" t="s">
        <v>132</v>
      </c>
      <c r="K253" s="169">
        <v>5</v>
      </c>
      <c r="L253" s="170">
        <v>230</v>
      </c>
      <c r="M253" s="172"/>
      <c r="N253" s="171">
        <f t="shared" si="35"/>
        <v>0</v>
      </c>
    </row>
    <row r="254" spans="1:14" ht="24" x14ac:dyDescent="0.2">
      <c r="A254" s="175">
        <v>362</v>
      </c>
      <c r="B254" s="161">
        <v>3795</v>
      </c>
      <c r="C254" s="162" t="s">
        <v>269</v>
      </c>
      <c r="D254" s="162"/>
      <c r="E254" s="163" t="s">
        <v>1187</v>
      </c>
      <c r="F254" s="164" t="s">
        <v>254</v>
      </c>
      <c r="G254" s="165" t="s">
        <v>255</v>
      </c>
      <c r="H254" s="166" t="str">
        <f t="shared" si="34"/>
        <v>фото1</v>
      </c>
      <c r="I254" s="167" t="s">
        <v>1199</v>
      </c>
      <c r="J254" s="168" t="s">
        <v>132</v>
      </c>
      <c r="K254" s="169">
        <v>7</v>
      </c>
      <c r="L254" s="170">
        <v>350</v>
      </c>
      <c r="M254" s="172"/>
      <c r="N254" s="171">
        <f t="shared" si="35"/>
        <v>0</v>
      </c>
    </row>
    <row r="255" spans="1:14" ht="15.75" x14ac:dyDescent="0.2">
      <c r="A255" s="175">
        <v>363</v>
      </c>
      <c r="B255" s="161">
        <v>3054</v>
      </c>
      <c r="C255" s="162" t="s">
        <v>769</v>
      </c>
      <c r="D255" s="162"/>
      <c r="E255" s="163" t="s">
        <v>1187</v>
      </c>
      <c r="F255" s="164" t="s">
        <v>770</v>
      </c>
      <c r="G255" s="165" t="s">
        <v>771</v>
      </c>
      <c r="H255" s="166" t="str">
        <f t="shared" ref="H255:H260" si="36">HYPERLINK("http://www.gardenbulbs.ru/images/Lilium_CL/thumbnails/"&amp;C255&amp;".jpg","фото1")</f>
        <v>фото1</v>
      </c>
      <c r="I255" s="167" t="s">
        <v>1200</v>
      </c>
      <c r="J255" s="168" t="s">
        <v>133</v>
      </c>
      <c r="K255" s="169">
        <v>7</v>
      </c>
      <c r="L255" s="170">
        <v>386.8</v>
      </c>
      <c r="M255" s="172"/>
      <c r="N255" s="171">
        <f t="shared" si="35"/>
        <v>0</v>
      </c>
    </row>
    <row r="256" spans="1:14" ht="15.75" x14ac:dyDescent="0.2">
      <c r="A256" s="175">
        <v>364</v>
      </c>
      <c r="B256" s="161">
        <v>7156</v>
      </c>
      <c r="C256" s="162" t="s">
        <v>352</v>
      </c>
      <c r="D256" s="162"/>
      <c r="E256" s="163" t="s">
        <v>1201</v>
      </c>
      <c r="F256" s="164" t="s">
        <v>256</v>
      </c>
      <c r="G256" s="165" t="s">
        <v>257</v>
      </c>
      <c r="H256" s="166" t="str">
        <f t="shared" si="36"/>
        <v>фото1</v>
      </c>
      <c r="I256" s="167" t="s">
        <v>1202</v>
      </c>
      <c r="J256" s="168" t="s">
        <v>132</v>
      </c>
      <c r="K256" s="169">
        <v>7</v>
      </c>
      <c r="L256" s="170">
        <v>367.7</v>
      </c>
      <c r="M256" s="172"/>
      <c r="N256" s="171">
        <f t="shared" si="35"/>
        <v>0</v>
      </c>
    </row>
    <row r="257" spans="1:14" ht="15.75" x14ac:dyDescent="0.2">
      <c r="A257" s="175">
        <v>365</v>
      </c>
      <c r="B257" s="161">
        <v>3064</v>
      </c>
      <c r="C257" s="162" t="s">
        <v>202</v>
      </c>
      <c r="D257" s="162"/>
      <c r="E257" s="163" t="s">
        <v>1187</v>
      </c>
      <c r="F257" s="164" t="s">
        <v>120</v>
      </c>
      <c r="G257" s="165" t="s">
        <v>119</v>
      </c>
      <c r="H257" s="166" t="str">
        <f t="shared" si="36"/>
        <v>фото1</v>
      </c>
      <c r="I257" s="167" t="s">
        <v>1203</v>
      </c>
      <c r="J257" s="168" t="s">
        <v>132</v>
      </c>
      <c r="K257" s="169">
        <v>7</v>
      </c>
      <c r="L257" s="170">
        <v>335</v>
      </c>
      <c r="M257" s="172"/>
      <c r="N257" s="171">
        <f t="shared" si="35"/>
        <v>0</v>
      </c>
    </row>
    <row r="258" spans="1:14" ht="24" x14ac:dyDescent="0.2">
      <c r="A258" s="175">
        <v>366</v>
      </c>
      <c r="B258" s="161">
        <v>1436</v>
      </c>
      <c r="C258" s="162" t="s">
        <v>1204</v>
      </c>
      <c r="D258" s="162"/>
      <c r="E258" s="163" t="s">
        <v>1187</v>
      </c>
      <c r="F258" s="164" t="s">
        <v>1205</v>
      </c>
      <c r="G258" s="165" t="s">
        <v>1206</v>
      </c>
      <c r="H258" s="166" t="str">
        <f t="shared" si="36"/>
        <v>фото1</v>
      </c>
      <c r="I258" s="167" t="s">
        <v>1207</v>
      </c>
      <c r="J258" s="168" t="s">
        <v>132</v>
      </c>
      <c r="K258" s="169">
        <v>7</v>
      </c>
      <c r="L258" s="170">
        <v>385</v>
      </c>
      <c r="M258" s="172"/>
      <c r="N258" s="171">
        <f t="shared" si="35"/>
        <v>0</v>
      </c>
    </row>
    <row r="259" spans="1:14" ht="48" x14ac:dyDescent="0.2">
      <c r="A259" s="175">
        <v>367</v>
      </c>
      <c r="B259" s="161">
        <v>3051</v>
      </c>
      <c r="C259" s="162" t="s">
        <v>515</v>
      </c>
      <c r="D259" s="162"/>
      <c r="E259" s="163" t="s">
        <v>1187</v>
      </c>
      <c r="F259" s="164" t="s">
        <v>428</v>
      </c>
      <c r="G259" s="165" t="s">
        <v>429</v>
      </c>
      <c r="H259" s="166" t="str">
        <f t="shared" si="36"/>
        <v>фото1</v>
      </c>
      <c r="I259" s="167" t="s">
        <v>1208</v>
      </c>
      <c r="J259" s="168" t="s">
        <v>132</v>
      </c>
      <c r="K259" s="169">
        <v>7</v>
      </c>
      <c r="L259" s="170">
        <v>367.7</v>
      </c>
      <c r="M259" s="172"/>
      <c r="N259" s="171">
        <f t="shared" si="35"/>
        <v>0</v>
      </c>
    </row>
    <row r="260" spans="1:14" ht="15.75" x14ac:dyDescent="0.2">
      <c r="A260" s="175">
        <v>368</v>
      </c>
      <c r="B260" s="161">
        <v>5378</v>
      </c>
      <c r="C260" s="162" t="s">
        <v>516</v>
      </c>
      <c r="D260" s="162"/>
      <c r="E260" s="163" t="s">
        <v>1187</v>
      </c>
      <c r="F260" s="164" t="s">
        <v>517</v>
      </c>
      <c r="G260" s="165" t="s">
        <v>518</v>
      </c>
      <c r="H260" s="166" t="str">
        <f t="shared" si="36"/>
        <v>фото1</v>
      </c>
      <c r="I260" s="167" t="s">
        <v>1209</v>
      </c>
      <c r="J260" s="168" t="s">
        <v>132</v>
      </c>
      <c r="K260" s="169">
        <v>7</v>
      </c>
      <c r="L260" s="170">
        <v>385</v>
      </c>
      <c r="M260" s="172"/>
      <c r="N260" s="171">
        <f t="shared" si="35"/>
        <v>0</v>
      </c>
    </row>
    <row r="261" spans="1:14" ht="24" x14ac:dyDescent="0.2">
      <c r="A261" s="175">
        <v>375</v>
      </c>
      <c r="B261" s="161">
        <v>3653</v>
      </c>
      <c r="C261" s="162" t="s">
        <v>203</v>
      </c>
      <c r="D261" s="162"/>
      <c r="E261" s="163" t="s">
        <v>1187</v>
      </c>
      <c r="F261" s="164" t="s">
        <v>430</v>
      </c>
      <c r="G261" s="165" t="s">
        <v>431</v>
      </c>
      <c r="H261" s="166" t="str">
        <f t="shared" ref="H261:H267" si="37">HYPERLINK("http://www.gardenbulbs.ru/images/Lilium_CL/thumbnails/"&amp;C261&amp;".jpg","фото1")</f>
        <v>фото1</v>
      </c>
      <c r="I261" s="167" t="s">
        <v>1210</v>
      </c>
      <c r="J261" s="168" t="s">
        <v>132</v>
      </c>
      <c r="K261" s="169">
        <v>7</v>
      </c>
      <c r="L261" s="170">
        <v>315.5</v>
      </c>
      <c r="M261" s="172"/>
      <c r="N261" s="171">
        <f t="shared" si="35"/>
        <v>0</v>
      </c>
    </row>
    <row r="262" spans="1:14" ht="15.75" x14ac:dyDescent="0.2">
      <c r="A262" s="175">
        <v>378</v>
      </c>
      <c r="B262" s="161">
        <v>6626</v>
      </c>
      <c r="C262" s="162" t="s">
        <v>599</v>
      </c>
      <c r="D262" s="162"/>
      <c r="E262" s="163" t="s">
        <v>1187</v>
      </c>
      <c r="F262" s="164" t="s">
        <v>574</v>
      </c>
      <c r="G262" s="165" t="s">
        <v>575</v>
      </c>
      <c r="H262" s="166" t="str">
        <f t="shared" si="37"/>
        <v>фото1</v>
      </c>
      <c r="I262" s="167" t="s">
        <v>1211</v>
      </c>
      <c r="J262" s="168" t="s">
        <v>132</v>
      </c>
      <c r="K262" s="169">
        <v>10</v>
      </c>
      <c r="L262" s="170">
        <v>436.3</v>
      </c>
      <c r="M262" s="172"/>
      <c r="N262" s="171">
        <f t="shared" si="35"/>
        <v>0</v>
      </c>
    </row>
    <row r="263" spans="1:14" ht="15.75" x14ac:dyDescent="0.2">
      <c r="A263" s="175">
        <v>379</v>
      </c>
      <c r="B263" s="161">
        <v>4367</v>
      </c>
      <c r="C263" s="162" t="s">
        <v>270</v>
      </c>
      <c r="D263" s="162"/>
      <c r="E263" s="163" t="s">
        <v>1187</v>
      </c>
      <c r="F263" s="164" t="s">
        <v>156</v>
      </c>
      <c r="G263" s="165" t="s">
        <v>157</v>
      </c>
      <c r="H263" s="166" t="str">
        <f t="shared" si="37"/>
        <v>фото1</v>
      </c>
      <c r="I263" s="167" t="s">
        <v>1212</v>
      </c>
      <c r="J263" s="168" t="s">
        <v>133</v>
      </c>
      <c r="K263" s="169">
        <v>7</v>
      </c>
      <c r="L263" s="170">
        <v>370</v>
      </c>
      <c r="M263" s="172"/>
      <c r="N263" s="171">
        <f t="shared" si="35"/>
        <v>0</v>
      </c>
    </row>
    <row r="264" spans="1:14" ht="24" x14ac:dyDescent="0.2">
      <c r="A264" s="175">
        <v>380</v>
      </c>
      <c r="B264" s="161">
        <v>3658</v>
      </c>
      <c r="C264" s="162" t="s">
        <v>204</v>
      </c>
      <c r="D264" s="162"/>
      <c r="E264" s="163" t="s">
        <v>1187</v>
      </c>
      <c r="F264" s="164" t="s">
        <v>772</v>
      </c>
      <c r="G264" s="165" t="s">
        <v>114</v>
      </c>
      <c r="H264" s="166" t="str">
        <f t="shared" si="37"/>
        <v>фото1</v>
      </c>
      <c r="I264" s="167" t="s">
        <v>1213</v>
      </c>
      <c r="J264" s="168" t="s">
        <v>132</v>
      </c>
      <c r="K264" s="169">
        <v>7</v>
      </c>
      <c r="L264" s="170">
        <v>367.7</v>
      </c>
      <c r="M264" s="172"/>
      <c r="N264" s="171">
        <f t="shared" si="35"/>
        <v>0</v>
      </c>
    </row>
    <row r="265" spans="1:14" ht="15.75" x14ac:dyDescent="0.2">
      <c r="A265" s="175">
        <v>381</v>
      </c>
      <c r="B265" s="161">
        <v>3660</v>
      </c>
      <c r="C265" s="162" t="s">
        <v>519</v>
      </c>
      <c r="D265" s="162"/>
      <c r="E265" s="163" t="s">
        <v>1187</v>
      </c>
      <c r="F265" s="164" t="s">
        <v>520</v>
      </c>
      <c r="G265" s="165" t="s">
        <v>521</v>
      </c>
      <c r="H265" s="166" t="str">
        <f t="shared" si="37"/>
        <v>фото1</v>
      </c>
      <c r="I265" s="167" t="s">
        <v>1214</v>
      </c>
      <c r="J265" s="168" t="s">
        <v>132</v>
      </c>
      <c r="K265" s="169">
        <v>7</v>
      </c>
      <c r="L265" s="170">
        <v>367.7</v>
      </c>
      <c r="M265" s="172"/>
      <c r="N265" s="171">
        <f t="shared" si="35"/>
        <v>0</v>
      </c>
    </row>
    <row r="266" spans="1:14" ht="24" x14ac:dyDescent="0.2">
      <c r="A266" s="175">
        <v>382</v>
      </c>
      <c r="B266" s="161">
        <v>2815</v>
      </c>
      <c r="C266" s="162" t="s">
        <v>205</v>
      </c>
      <c r="D266" s="162"/>
      <c r="E266" s="163" t="s">
        <v>1187</v>
      </c>
      <c r="F266" s="164" t="s">
        <v>116</v>
      </c>
      <c r="G266" s="165" t="s">
        <v>115</v>
      </c>
      <c r="H266" s="166" t="str">
        <f t="shared" si="37"/>
        <v>фото1</v>
      </c>
      <c r="I266" s="167" t="s">
        <v>1215</v>
      </c>
      <c r="J266" s="168" t="s">
        <v>132</v>
      </c>
      <c r="K266" s="169">
        <v>7</v>
      </c>
      <c r="L266" s="170">
        <v>367.7</v>
      </c>
      <c r="M266" s="172"/>
      <c r="N266" s="171">
        <f t="shared" si="35"/>
        <v>0</v>
      </c>
    </row>
    <row r="267" spans="1:14" ht="24" x14ac:dyDescent="0.2">
      <c r="A267" s="175">
        <v>383</v>
      </c>
      <c r="B267" s="161">
        <v>396</v>
      </c>
      <c r="C267" s="162" t="s">
        <v>206</v>
      </c>
      <c r="D267" s="162"/>
      <c r="E267" s="163" t="s">
        <v>1187</v>
      </c>
      <c r="F267" s="164" t="s">
        <v>118</v>
      </c>
      <c r="G267" s="165" t="s">
        <v>117</v>
      </c>
      <c r="H267" s="166" t="str">
        <f t="shared" si="37"/>
        <v>фото1</v>
      </c>
      <c r="I267" s="167" t="s">
        <v>1216</v>
      </c>
      <c r="J267" s="168" t="s">
        <v>133</v>
      </c>
      <c r="K267" s="169">
        <v>5</v>
      </c>
      <c r="L267" s="170">
        <v>264.39999999999998</v>
      </c>
      <c r="M267" s="172"/>
      <c r="N267" s="171">
        <f t="shared" si="35"/>
        <v>0</v>
      </c>
    </row>
    <row r="268" spans="1:14" ht="24" x14ac:dyDescent="0.2">
      <c r="A268" s="175">
        <v>391</v>
      </c>
      <c r="B268" s="161">
        <v>13619</v>
      </c>
      <c r="C268" s="162" t="s">
        <v>1217</v>
      </c>
      <c r="D268" s="162"/>
      <c r="E268" s="163" t="s">
        <v>1187</v>
      </c>
      <c r="F268" s="164" t="s">
        <v>1218</v>
      </c>
      <c r="G268" s="165" t="s">
        <v>1219</v>
      </c>
      <c r="H268" s="166" t="str">
        <f t="shared" ref="H268:H270" si="38">HYPERLINK("http://www.gardenbulbs.ru/images/Lilium_CL/thumbnails/"&amp;C268&amp;".jpg","фото1")</f>
        <v>фото1</v>
      </c>
      <c r="I268" s="167" t="s">
        <v>1220</v>
      </c>
      <c r="J268" s="168" t="s">
        <v>132</v>
      </c>
      <c r="K268" s="169">
        <v>7</v>
      </c>
      <c r="L268" s="170">
        <v>387</v>
      </c>
      <c r="M268" s="172"/>
      <c r="N268" s="171">
        <f t="shared" si="35"/>
        <v>0</v>
      </c>
    </row>
    <row r="269" spans="1:14" ht="24" x14ac:dyDescent="0.2">
      <c r="A269" s="175">
        <v>392</v>
      </c>
      <c r="B269" s="161">
        <v>1418</v>
      </c>
      <c r="C269" s="162" t="s">
        <v>522</v>
      </c>
      <c r="D269" s="162"/>
      <c r="E269" s="163" t="s">
        <v>1201</v>
      </c>
      <c r="F269" s="164" t="s">
        <v>523</v>
      </c>
      <c r="G269" s="165" t="s">
        <v>524</v>
      </c>
      <c r="H269" s="166" t="str">
        <f t="shared" si="38"/>
        <v>фото1</v>
      </c>
      <c r="I269" s="167" t="s">
        <v>1221</v>
      </c>
      <c r="J269" s="168" t="s">
        <v>132</v>
      </c>
      <c r="K269" s="169">
        <v>5</v>
      </c>
      <c r="L269" s="170">
        <v>241.5</v>
      </c>
      <c r="M269" s="172"/>
      <c r="N269" s="171">
        <f t="shared" si="35"/>
        <v>0</v>
      </c>
    </row>
    <row r="270" spans="1:14" ht="15.75" x14ac:dyDescent="0.2">
      <c r="A270" s="175">
        <v>393</v>
      </c>
      <c r="B270" s="161">
        <v>269</v>
      </c>
      <c r="C270" s="162" t="s">
        <v>207</v>
      </c>
      <c r="D270" s="162"/>
      <c r="E270" s="163" t="s">
        <v>1187</v>
      </c>
      <c r="F270" s="164" t="s">
        <v>112</v>
      </c>
      <c r="G270" s="165" t="s">
        <v>111</v>
      </c>
      <c r="H270" s="166" t="str">
        <f t="shared" si="38"/>
        <v>фото1</v>
      </c>
      <c r="I270" s="167" t="s">
        <v>1222</v>
      </c>
      <c r="J270" s="168" t="s">
        <v>132</v>
      </c>
      <c r="K270" s="169">
        <v>10</v>
      </c>
      <c r="L270" s="170">
        <v>427.2</v>
      </c>
      <c r="M270" s="172"/>
      <c r="N270" s="171">
        <f t="shared" si="35"/>
        <v>0</v>
      </c>
    </row>
    <row r="271" spans="1:14" ht="15" x14ac:dyDescent="0.2">
      <c r="A271" s="175">
        <v>394</v>
      </c>
      <c r="B271" s="154"/>
      <c r="C271" s="155"/>
      <c r="D271" s="155"/>
      <c r="E271" s="156"/>
      <c r="F271" s="157" t="s">
        <v>125</v>
      </c>
      <c r="G271" s="157"/>
      <c r="H271" s="158"/>
      <c r="I271" s="159"/>
      <c r="J271" s="155"/>
      <c r="K271" s="160"/>
      <c r="L271" s="155"/>
      <c r="M271" s="155"/>
      <c r="N271" s="155"/>
    </row>
    <row r="272" spans="1:14" ht="24" x14ac:dyDescent="0.2">
      <c r="A272" s="175">
        <v>395</v>
      </c>
      <c r="B272" s="161">
        <v>7195</v>
      </c>
      <c r="C272" s="162" t="s">
        <v>1224</v>
      </c>
      <c r="D272" s="162"/>
      <c r="E272" s="163" t="s">
        <v>1223</v>
      </c>
      <c r="F272" s="164" t="s">
        <v>1225</v>
      </c>
      <c r="G272" s="165" t="s">
        <v>1226</v>
      </c>
      <c r="H272" s="166" t="str">
        <f t="shared" ref="H272:H273" si="39">HYPERLINK("http://www.gardenbulbs.ru/images/Lilium_CL/thumbnails/"&amp;C272&amp;".jpg","фото1")</f>
        <v>фото1</v>
      </c>
      <c r="I272" s="167" t="s">
        <v>1227</v>
      </c>
      <c r="J272" s="168" t="s">
        <v>132</v>
      </c>
      <c r="K272" s="169">
        <v>5</v>
      </c>
      <c r="L272" s="170">
        <v>382.5</v>
      </c>
      <c r="M272" s="172"/>
      <c r="N272" s="171">
        <f>IF(ISERROR(L272*M272),0,L272*M272)</f>
        <v>0</v>
      </c>
    </row>
    <row r="273" spans="1:14" ht="15.75" x14ac:dyDescent="0.2">
      <c r="A273" s="175">
        <v>396</v>
      </c>
      <c r="B273" s="161">
        <v>13622</v>
      </c>
      <c r="C273" s="162" t="s">
        <v>1228</v>
      </c>
      <c r="D273" s="162"/>
      <c r="E273" s="163" t="s">
        <v>1223</v>
      </c>
      <c r="F273" s="164" t="s">
        <v>1229</v>
      </c>
      <c r="G273" s="165" t="s">
        <v>1230</v>
      </c>
      <c r="H273" s="166" t="str">
        <f t="shared" si="39"/>
        <v>фото1</v>
      </c>
      <c r="I273" s="167" t="s">
        <v>1231</v>
      </c>
      <c r="J273" s="168" t="s">
        <v>132</v>
      </c>
      <c r="K273" s="169">
        <v>5</v>
      </c>
      <c r="L273" s="170">
        <v>375.9</v>
      </c>
      <c r="M273" s="172"/>
      <c r="N273" s="171">
        <f>IF(ISERROR(L273*M273),0,L273*M273)</f>
        <v>0</v>
      </c>
    </row>
    <row r="274" spans="1:14" ht="15" x14ac:dyDescent="0.2">
      <c r="A274" s="175">
        <v>397</v>
      </c>
      <c r="B274" s="154"/>
      <c r="C274" s="155"/>
      <c r="D274" s="155"/>
      <c r="E274" s="156"/>
      <c r="F274" s="157" t="s">
        <v>126</v>
      </c>
      <c r="G274" s="157"/>
      <c r="H274" s="158"/>
      <c r="I274" s="159"/>
      <c r="J274" s="155"/>
      <c r="K274" s="160"/>
      <c r="L274" s="155"/>
      <c r="M274" s="155"/>
      <c r="N274" s="155"/>
    </row>
    <row r="275" spans="1:14" ht="36" x14ac:dyDescent="0.2">
      <c r="A275" s="175">
        <v>398</v>
      </c>
      <c r="B275" s="161">
        <v>2823</v>
      </c>
      <c r="C275" s="162" t="s">
        <v>1232</v>
      </c>
      <c r="D275" s="162"/>
      <c r="E275" s="163" t="s">
        <v>1223</v>
      </c>
      <c r="F275" s="164" t="s">
        <v>1233</v>
      </c>
      <c r="G275" s="165" t="s">
        <v>1234</v>
      </c>
      <c r="H275" s="166" t="str">
        <f t="shared" ref="H275:H277" si="40">HYPERLINK("http://www.gardenbulbs.ru/images/Lilium_CL/thumbnails/"&amp;C275&amp;".jpg","фото1")</f>
        <v>фото1</v>
      </c>
      <c r="I275" s="167" t="s">
        <v>1235</v>
      </c>
      <c r="J275" s="168" t="s">
        <v>132</v>
      </c>
      <c r="K275" s="169">
        <v>5</v>
      </c>
      <c r="L275" s="170">
        <v>382.5</v>
      </c>
      <c r="M275" s="172"/>
      <c r="N275" s="171">
        <f>IF(ISERROR(L275*M275),0,L275*M275)</f>
        <v>0</v>
      </c>
    </row>
    <row r="276" spans="1:14" ht="36" x14ac:dyDescent="0.2">
      <c r="A276" s="175">
        <v>399</v>
      </c>
      <c r="B276" s="161">
        <v>2824</v>
      </c>
      <c r="C276" s="162" t="s">
        <v>435</v>
      </c>
      <c r="D276" s="162"/>
      <c r="E276" s="163" t="s">
        <v>1223</v>
      </c>
      <c r="F276" s="164" t="s">
        <v>436</v>
      </c>
      <c r="G276" s="165" t="s">
        <v>437</v>
      </c>
      <c r="H276" s="166" t="str">
        <f t="shared" si="40"/>
        <v>фото1</v>
      </c>
      <c r="I276" s="167" t="s">
        <v>1236</v>
      </c>
      <c r="J276" s="168" t="s">
        <v>132</v>
      </c>
      <c r="K276" s="169">
        <v>5</v>
      </c>
      <c r="L276" s="170">
        <v>382.5</v>
      </c>
      <c r="M276" s="172"/>
      <c r="N276" s="171">
        <f>IF(ISERROR(L276*M276),0,L276*M276)</f>
        <v>0</v>
      </c>
    </row>
    <row r="277" spans="1:14" ht="36" x14ac:dyDescent="0.2">
      <c r="A277" s="175">
        <v>400</v>
      </c>
      <c r="B277" s="161">
        <v>2826</v>
      </c>
      <c r="C277" s="162" t="s">
        <v>438</v>
      </c>
      <c r="D277" s="162"/>
      <c r="E277" s="163" t="s">
        <v>1223</v>
      </c>
      <c r="F277" s="164" t="s">
        <v>439</v>
      </c>
      <c r="G277" s="165" t="s">
        <v>440</v>
      </c>
      <c r="H277" s="166" t="str">
        <f t="shared" si="40"/>
        <v>фото1</v>
      </c>
      <c r="I277" s="167" t="s">
        <v>1237</v>
      </c>
      <c r="J277" s="168" t="s">
        <v>132</v>
      </c>
      <c r="K277" s="169">
        <v>5</v>
      </c>
      <c r="L277" s="170">
        <v>358.9</v>
      </c>
      <c r="M277" s="172"/>
      <c r="N277" s="171">
        <f>IF(ISERROR(L277*M277),0,L277*M277)</f>
        <v>0</v>
      </c>
    </row>
    <row r="278" spans="1:14" ht="15" x14ac:dyDescent="0.2">
      <c r="A278" s="175">
        <v>401</v>
      </c>
      <c r="B278" s="154"/>
      <c r="C278" s="155"/>
      <c r="D278" s="155"/>
      <c r="E278" s="156"/>
      <c r="F278" s="157" t="s">
        <v>773</v>
      </c>
      <c r="G278" s="157"/>
      <c r="H278" s="158"/>
      <c r="I278" s="159"/>
      <c r="J278" s="155"/>
      <c r="K278" s="160"/>
      <c r="L278" s="155"/>
      <c r="M278" s="155"/>
      <c r="N278" s="155"/>
    </row>
    <row r="279" spans="1:14" ht="24" x14ac:dyDescent="0.2">
      <c r="A279" s="175">
        <v>402</v>
      </c>
      <c r="B279" s="161">
        <v>3808</v>
      </c>
      <c r="C279" s="162" t="s">
        <v>210</v>
      </c>
      <c r="D279" s="162"/>
      <c r="E279" s="163" t="s">
        <v>1238</v>
      </c>
      <c r="F279" s="164" t="s">
        <v>158</v>
      </c>
      <c r="G279" s="165" t="s">
        <v>159</v>
      </c>
      <c r="H279" s="166" t="str">
        <f t="shared" ref="H279:H283" si="41">HYPERLINK("http://www.gardenbulbs.ru/images/Lilium_CL/thumbnails/"&amp;C279&amp;".jpg","фото1")</f>
        <v>фото1</v>
      </c>
      <c r="I279" s="167" t="s">
        <v>1239</v>
      </c>
      <c r="J279" s="168" t="s">
        <v>132</v>
      </c>
      <c r="K279" s="169">
        <v>5</v>
      </c>
      <c r="L279" s="170">
        <v>370.3</v>
      </c>
      <c r="M279" s="172"/>
      <c r="N279" s="171">
        <f>IF(ISERROR(L279*M279),0,L279*M279)</f>
        <v>0</v>
      </c>
    </row>
    <row r="280" spans="1:14" ht="48" x14ac:dyDescent="0.2">
      <c r="A280" s="175">
        <v>403</v>
      </c>
      <c r="B280" s="161">
        <v>272</v>
      </c>
      <c r="C280" s="162" t="s">
        <v>211</v>
      </c>
      <c r="D280" s="162"/>
      <c r="E280" s="163" t="s">
        <v>1238</v>
      </c>
      <c r="F280" s="164" t="s">
        <v>122</v>
      </c>
      <c r="G280" s="165" t="s">
        <v>121</v>
      </c>
      <c r="H280" s="166" t="str">
        <f t="shared" si="41"/>
        <v>фото1</v>
      </c>
      <c r="I280" s="167" t="s">
        <v>1240</v>
      </c>
      <c r="J280" s="168" t="s">
        <v>132</v>
      </c>
      <c r="K280" s="169">
        <v>5</v>
      </c>
      <c r="L280" s="170">
        <v>386.3</v>
      </c>
      <c r="M280" s="172"/>
      <c r="N280" s="171">
        <f>IF(ISERROR(L280*M280),0,L280*M280)</f>
        <v>0</v>
      </c>
    </row>
    <row r="281" spans="1:14" ht="24" x14ac:dyDescent="0.2">
      <c r="A281" s="175">
        <v>404</v>
      </c>
      <c r="B281" s="161">
        <v>274</v>
      </c>
      <c r="C281" s="162" t="s">
        <v>213</v>
      </c>
      <c r="D281" s="162"/>
      <c r="E281" s="163" t="s">
        <v>1238</v>
      </c>
      <c r="F281" s="164" t="s">
        <v>124</v>
      </c>
      <c r="G281" s="165" t="s">
        <v>123</v>
      </c>
      <c r="H281" s="166" t="str">
        <f t="shared" si="41"/>
        <v>фото1</v>
      </c>
      <c r="I281" s="167" t="s">
        <v>1241</v>
      </c>
      <c r="J281" s="168" t="s">
        <v>132</v>
      </c>
      <c r="K281" s="169">
        <v>5</v>
      </c>
      <c r="L281" s="170">
        <v>370.3</v>
      </c>
      <c r="M281" s="172"/>
      <c r="N281" s="171">
        <f>IF(ISERROR(L281*M281),0,L281*M281)</f>
        <v>0</v>
      </c>
    </row>
    <row r="282" spans="1:14" ht="24" x14ac:dyDescent="0.2">
      <c r="A282" s="175">
        <v>405</v>
      </c>
      <c r="B282" s="161">
        <v>3810</v>
      </c>
      <c r="C282" s="162" t="s">
        <v>432</v>
      </c>
      <c r="D282" s="162"/>
      <c r="E282" s="163" t="s">
        <v>1238</v>
      </c>
      <c r="F282" s="164" t="s">
        <v>433</v>
      </c>
      <c r="G282" s="165" t="s">
        <v>434</v>
      </c>
      <c r="H282" s="166" t="str">
        <f t="shared" si="41"/>
        <v>фото1</v>
      </c>
      <c r="I282" s="167" t="s">
        <v>1242</v>
      </c>
      <c r="J282" s="168" t="s">
        <v>132</v>
      </c>
      <c r="K282" s="169">
        <v>5</v>
      </c>
      <c r="L282" s="170">
        <v>370.3</v>
      </c>
      <c r="M282" s="172"/>
      <c r="N282" s="171">
        <f>IF(ISERROR(L282*M282),0,L282*M282)</f>
        <v>0</v>
      </c>
    </row>
    <row r="283" spans="1:14" ht="24" x14ac:dyDescent="0.2">
      <c r="A283" s="175">
        <v>406</v>
      </c>
      <c r="B283" s="161">
        <v>3807</v>
      </c>
      <c r="C283" s="162" t="s">
        <v>214</v>
      </c>
      <c r="D283" s="162"/>
      <c r="E283" s="163" t="s">
        <v>1238</v>
      </c>
      <c r="F283" s="164" t="s">
        <v>160</v>
      </c>
      <c r="G283" s="165" t="s">
        <v>161</v>
      </c>
      <c r="H283" s="166" t="str">
        <f t="shared" si="41"/>
        <v>фото1</v>
      </c>
      <c r="I283" s="167" t="s">
        <v>1243</v>
      </c>
      <c r="J283" s="168" t="s">
        <v>132</v>
      </c>
      <c r="K283" s="169">
        <v>5</v>
      </c>
      <c r="L283" s="170">
        <v>370.3</v>
      </c>
      <c r="M283" s="172"/>
      <c r="N283" s="171">
        <f>IF(ISERROR(L283*M283),0,L283*M283)</f>
        <v>0</v>
      </c>
    </row>
    <row r="284" spans="1:14" x14ac:dyDescent="0.2">
      <c r="A284" s="175">
        <v>417</v>
      </c>
      <c r="B284" s="161">
        <v>13650</v>
      </c>
      <c r="C284" s="162" t="s">
        <v>208</v>
      </c>
      <c r="D284" s="162"/>
    </row>
    <row r="285" spans="1:14" x14ac:dyDescent="0.2">
      <c r="A285" s="175">
        <v>418</v>
      </c>
      <c r="B285" s="161">
        <v>13651</v>
      </c>
      <c r="C285" s="162" t="s">
        <v>209</v>
      </c>
      <c r="D285" s="162"/>
    </row>
    <row r="286" spans="1:14" x14ac:dyDescent="0.2">
      <c r="A286" s="175">
        <v>419</v>
      </c>
      <c r="B286" s="161">
        <v>13652</v>
      </c>
      <c r="C286" s="162" t="s">
        <v>211</v>
      </c>
      <c r="D286" s="162"/>
    </row>
    <row r="287" spans="1:14" x14ac:dyDescent="0.2">
      <c r="A287" s="175">
        <v>420</v>
      </c>
      <c r="B287" s="161">
        <v>13653</v>
      </c>
      <c r="C287" s="162" t="s">
        <v>212</v>
      </c>
      <c r="D287" s="162"/>
    </row>
    <row r="288" spans="1:14" x14ac:dyDescent="0.2">
      <c r="A288" s="175">
        <v>421</v>
      </c>
      <c r="B288" s="161">
        <v>13654</v>
      </c>
      <c r="C288" s="162" t="s">
        <v>213</v>
      </c>
      <c r="D288" s="162"/>
    </row>
    <row r="289" spans="1:1" x14ac:dyDescent="0.2">
      <c r="A289" s="175">
        <v>422</v>
      </c>
    </row>
    <row r="290" spans="1:1" x14ac:dyDescent="0.2">
      <c r="A290" s="175">
        <v>423</v>
      </c>
    </row>
    <row r="291" spans="1:1" x14ac:dyDescent="0.2">
      <c r="A291" s="175">
        <v>424</v>
      </c>
    </row>
    <row r="292" spans="1:1" x14ac:dyDescent="0.2">
      <c r="A292" s="175">
        <v>425</v>
      </c>
    </row>
    <row r="293" spans="1:1" x14ac:dyDescent="0.2">
      <c r="A293" s="175">
        <v>426</v>
      </c>
    </row>
    <row r="294" spans="1:1" x14ac:dyDescent="0.2">
      <c r="A294" s="175">
        <v>427</v>
      </c>
    </row>
    <row r="295" spans="1:1" x14ac:dyDescent="0.2">
      <c r="A295" s="175">
        <v>428</v>
      </c>
    </row>
    <row r="296" spans="1:1" x14ac:dyDescent="0.2">
      <c r="A296" s="175">
        <v>429</v>
      </c>
    </row>
    <row r="297" spans="1:1" x14ac:dyDescent="0.2">
      <c r="A297" s="175">
        <v>430</v>
      </c>
    </row>
    <row r="298" spans="1:1" x14ac:dyDescent="0.2">
      <c r="A298" s="175">
        <v>431</v>
      </c>
    </row>
    <row r="299" spans="1:1" x14ac:dyDescent="0.2">
      <c r="A299" s="175">
        <v>432</v>
      </c>
    </row>
    <row r="300" spans="1:1" x14ac:dyDescent="0.2">
      <c r="A300" s="175">
        <v>433</v>
      </c>
    </row>
    <row r="301" spans="1:1" x14ac:dyDescent="0.2">
      <c r="A301" s="175">
        <v>434</v>
      </c>
    </row>
    <row r="302" spans="1:1" x14ac:dyDescent="0.2">
      <c r="A302" s="175">
        <v>435</v>
      </c>
    </row>
    <row r="303" spans="1:1" x14ac:dyDescent="0.2">
      <c r="A303" s="175">
        <v>436</v>
      </c>
    </row>
    <row r="304" spans="1:1" x14ac:dyDescent="0.2">
      <c r="A304" s="175">
        <v>437</v>
      </c>
    </row>
    <row r="305" spans="1:1" x14ac:dyDescent="0.2">
      <c r="A305" s="175">
        <v>438</v>
      </c>
    </row>
    <row r="306" spans="1:1" x14ac:dyDescent="0.2">
      <c r="A306" s="175">
        <v>439</v>
      </c>
    </row>
    <row r="307" spans="1:1" x14ac:dyDescent="0.2">
      <c r="A307" s="175">
        <v>440</v>
      </c>
    </row>
    <row r="308" spans="1:1" x14ac:dyDescent="0.2">
      <c r="A308" s="175">
        <v>441</v>
      </c>
    </row>
    <row r="309" spans="1:1" x14ac:dyDescent="0.2">
      <c r="A309" s="175">
        <v>442</v>
      </c>
    </row>
    <row r="310" spans="1:1" x14ac:dyDescent="0.2">
      <c r="A310" s="175">
        <v>443</v>
      </c>
    </row>
    <row r="311" spans="1:1" x14ac:dyDescent="0.2">
      <c r="A311" s="175">
        <v>444</v>
      </c>
    </row>
    <row r="312" spans="1:1" x14ac:dyDescent="0.2">
      <c r="A312" s="175">
        <v>445</v>
      </c>
    </row>
    <row r="313" spans="1:1" x14ac:dyDescent="0.2">
      <c r="A313" s="175">
        <v>446</v>
      </c>
    </row>
    <row r="314" spans="1:1" x14ac:dyDescent="0.2">
      <c r="A314" s="175">
        <v>447</v>
      </c>
    </row>
    <row r="315" spans="1:1" x14ac:dyDescent="0.2">
      <c r="A315" s="175">
        <v>448</v>
      </c>
    </row>
    <row r="316" spans="1:1" x14ac:dyDescent="0.2">
      <c r="A316" s="175">
        <v>449</v>
      </c>
    </row>
    <row r="317" spans="1:1" x14ac:dyDescent="0.2">
      <c r="A317" s="175">
        <v>450</v>
      </c>
    </row>
    <row r="318" spans="1:1" x14ac:dyDescent="0.2">
      <c r="A318" s="175">
        <v>451</v>
      </c>
    </row>
    <row r="319" spans="1:1" x14ac:dyDescent="0.2">
      <c r="A319" s="175">
        <v>452</v>
      </c>
    </row>
    <row r="320" spans="1:1" x14ac:dyDescent="0.2">
      <c r="A320" s="175">
        <v>453</v>
      </c>
    </row>
    <row r="321" spans="1:1" x14ac:dyDescent="0.2">
      <c r="A321" s="175">
        <v>454</v>
      </c>
    </row>
    <row r="322" spans="1:1" x14ac:dyDescent="0.2">
      <c r="A322" s="175">
        <v>455</v>
      </c>
    </row>
    <row r="323" spans="1:1" x14ac:dyDescent="0.2">
      <c r="A323" s="175">
        <v>456</v>
      </c>
    </row>
    <row r="324" spans="1:1" x14ac:dyDescent="0.2">
      <c r="A324" s="175">
        <v>457</v>
      </c>
    </row>
    <row r="325" spans="1:1" x14ac:dyDescent="0.2">
      <c r="A325" s="175">
        <v>458</v>
      </c>
    </row>
    <row r="326" spans="1:1" x14ac:dyDescent="0.2">
      <c r="A326" s="175">
        <v>459</v>
      </c>
    </row>
    <row r="327" spans="1:1" x14ac:dyDescent="0.2">
      <c r="A327" s="175">
        <v>460</v>
      </c>
    </row>
    <row r="328" spans="1:1" x14ac:dyDescent="0.2">
      <c r="A328" s="175">
        <v>461</v>
      </c>
    </row>
    <row r="329" spans="1:1" x14ac:dyDescent="0.2">
      <c r="A329" s="175">
        <v>462</v>
      </c>
    </row>
    <row r="330" spans="1:1" x14ac:dyDescent="0.2">
      <c r="A330" s="175">
        <v>463</v>
      </c>
    </row>
    <row r="331" spans="1:1" x14ac:dyDescent="0.2">
      <c r="A331" s="175">
        <v>464</v>
      </c>
    </row>
    <row r="332" spans="1:1" x14ac:dyDescent="0.2">
      <c r="A332" s="175">
        <v>465</v>
      </c>
    </row>
    <row r="333" spans="1:1" x14ac:dyDescent="0.2">
      <c r="A333" s="175">
        <v>466</v>
      </c>
    </row>
    <row r="334" spans="1:1" x14ac:dyDescent="0.2">
      <c r="A334" s="175">
        <v>467</v>
      </c>
    </row>
    <row r="335" spans="1:1" x14ac:dyDescent="0.2">
      <c r="A335" s="175">
        <v>468</v>
      </c>
    </row>
    <row r="336" spans="1:1" x14ac:dyDescent="0.2">
      <c r="A336" s="175">
        <v>469</v>
      </c>
    </row>
    <row r="337" spans="1:1" x14ac:dyDescent="0.2">
      <c r="A337" s="175">
        <v>470</v>
      </c>
    </row>
    <row r="338" spans="1:1" x14ac:dyDescent="0.2">
      <c r="A338" s="175">
        <v>471</v>
      </c>
    </row>
    <row r="339" spans="1:1" x14ac:dyDescent="0.2">
      <c r="A339" s="175">
        <v>472</v>
      </c>
    </row>
    <row r="340" spans="1:1" x14ac:dyDescent="0.2">
      <c r="A340" s="175">
        <v>473</v>
      </c>
    </row>
    <row r="341" spans="1:1" x14ac:dyDescent="0.2">
      <c r="A341" s="175">
        <v>474</v>
      </c>
    </row>
    <row r="342" spans="1:1" x14ac:dyDescent="0.2">
      <c r="A342" s="175">
        <v>475</v>
      </c>
    </row>
    <row r="343" spans="1:1" x14ac:dyDescent="0.2">
      <c r="A343" s="175">
        <v>476</v>
      </c>
    </row>
    <row r="344" spans="1:1" x14ac:dyDescent="0.2">
      <c r="A344" s="175">
        <v>477</v>
      </c>
    </row>
    <row r="345" spans="1:1" x14ac:dyDescent="0.2">
      <c r="A345" s="175">
        <v>478</v>
      </c>
    </row>
    <row r="346" spans="1:1" x14ac:dyDescent="0.2">
      <c r="A346" s="175">
        <v>479</v>
      </c>
    </row>
    <row r="347" spans="1:1" x14ac:dyDescent="0.2">
      <c r="A347" s="175">
        <v>480</v>
      </c>
    </row>
    <row r="348" spans="1:1" x14ac:dyDescent="0.2">
      <c r="A348" s="175">
        <v>481</v>
      </c>
    </row>
    <row r="349" spans="1:1" x14ac:dyDescent="0.2">
      <c r="A349" s="175">
        <v>482</v>
      </c>
    </row>
    <row r="350" spans="1:1" x14ac:dyDescent="0.2">
      <c r="A350" s="175">
        <v>483</v>
      </c>
    </row>
    <row r="351" spans="1:1" x14ac:dyDescent="0.2">
      <c r="A351" s="175">
        <v>484</v>
      </c>
    </row>
    <row r="352" spans="1:1" x14ac:dyDescent="0.2">
      <c r="A352" s="175">
        <v>485</v>
      </c>
    </row>
    <row r="353" spans="1:1" x14ac:dyDescent="0.2">
      <c r="A353" s="175">
        <v>486</v>
      </c>
    </row>
    <row r="354" spans="1:1" x14ac:dyDescent="0.2">
      <c r="A354" s="175">
        <v>487</v>
      </c>
    </row>
    <row r="355" spans="1:1" x14ac:dyDescent="0.2">
      <c r="A355" s="175">
        <v>488</v>
      </c>
    </row>
    <row r="356" spans="1:1" x14ac:dyDescent="0.2">
      <c r="A356" s="175">
        <v>489</v>
      </c>
    </row>
    <row r="357" spans="1:1" x14ac:dyDescent="0.2">
      <c r="A357" s="175">
        <v>490</v>
      </c>
    </row>
    <row r="358" spans="1:1" x14ac:dyDescent="0.2">
      <c r="A358" s="175">
        <v>491</v>
      </c>
    </row>
    <row r="359" spans="1:1" x14ac:dyDescent="0.2">
      <c r="A359" s="175">
        <v>492</v>
      </c>
    </row>
    <row r="360" spans="1:1" x14ac:dyDescent="0.2">
      <c r="A360" s="175">
        <v>493</v>
      </c>
    </row>
    <row r="361" spans="1:1" x14ac:dyDescent="0.2">
      <c r="A361" s="175">
        <v>494</v>
      </c>
    </row>
    <row r="362" spans="1:1" x14ac:dyDescent="0.2">
      <c r="A362" s="175">
        <v>495</v>
      </c>
    </row>
    <row r="363" spans="1:1" x14ac:dyDescent="0.2">
      <c r="A363" s="175">
        <v>496</v>
      </c>
    </row>
    <row r="364" spans="1:1" x14ac:dyDescent="0.2">
      <c r="A364" s="175">
        <v>497</v>
      </c>
    </row>
    <row r="365" spans="1:1" x14ac:dyDescent="0.2">
      <c r="A365" s="175">
        <v>498</v>
      </c>
    </row>
    <row r="366" spans="1:1" x14ac:dyDescent="0.2">
      <c r="A366" s="175">
        <v>499</v>
      </c>
    </row>
    <row r="367" spans="1:1" x14ac:dyDescent="0.2">
      <c r="A367" s="175">
        <v>500</v>
      </c>
    </row>
    <row r="368" spans="1:1" x14ac:dyDescent="0.2">
      <c r="A368" s="175">
        <v>501</v>
      </c>
    </row>
    <row r="369" spans="1:1" x14ac:dyDescent="0.2">
      <c r="A369" s="175">
        <v>502</v>
      </c>
    </row>
    <row r="370" spans="1:1" x14ac:dyDescent="0.2">
      <c r="A370" s="175">
        <v>503</v>
      </c>
    </row>
    <row r="371" spans="1:1" x14ac:dyDescent="0.2">
      <c r="A371" s="175">
        <v>504</v>
      </c>
    </row>
    <row r="372" spans="1:1" x14ac:dyDescent="0.2">
      <c r="A372" s="175">
        <v>505</v>
      </c>
    </row>
    <row r="373" spans="1:1" x14ac:dyDescent="0.2">
      <c r="A373" s="175">
        <v>506</v>
      </c>
    </row>
    <row r="374" spans="1:1" x14ac:dyDescent="0.2">
      <c r="A374" s="175">
        <v>507</v>
      </c>
    </row>
    <row r="375" spans="1:1" x14ac:dyDescent="0.2">
      <c r="A375" s="175">
        <v>508</v>
      </c>
    </row>
    <row r="376" spans="1:1" x14ac:dyDescent="0.2">
      <c r="A376" s="175">
        <v>509</v>
      </c>
    </row>
    <row r="377" spans="1:1" x14ac:dyDescent="0.2">
      <c r="A377" s="175">
        <v>510</v>
      </c>
    </row>
    <row r="378" spans="1:1" x14ac:dyDescent="0.2">
      <c r="A378" s="175">
        <v>511</v>
      </c>
    </row>
    <row r="379" spans="1:1" x14ac:dyDescent="0.2">
      <c r="A379" s="175">
        <v>512</v>
      </c>
    </row>
    <row r="380" spans="1:1" x14ac:dyDescent="0.2">
      <c r="A380" s="175">
        <v>513</v>
      </c>
    </row>
    <row r="381" spans="1:1" x14ac:dyDescent="0.2">
      <c r="A381" s="175">
        <v>514</v>
      </c>
    </row>
    <row r="382" spans="1:1" x14ac:dyDescent="0.2">
      <c r="A382" s="175">
        <v>515</v>
      </c>
    </row>
    <row r="383" spans="1:1" x14ac:dyDescent="0.2">
      <c r="A383" s="175">
        <v>516</v>
      </c>
    </row>
    <row r="384" spans="1:1" x14ac:dyDescent="0.2">
      <c r="A384" s="175">
        <v>517</v>
      </c>
    </row>
    <row r="385" spans="1:1" x14ac:dyDescent="0.2">
      <c r="A385" s="175">
        <v>518</v>
      </c>
    </row>
    <row r="386" spans="1:1" x14ac:dyDescent="0.2">
      <c r="A386" s="175">
        <v>519</v>
      </c>
    </row>
    <row r="387" spans="1:1" x14ac:dyDescent="0.2">
      <c r="A387" s="175">
        <v>520</v>
      </c>
    </row>
    <row r="388" spans="1:1" x14ac:dyDescent="0.2">
      <c r="A388" s="175">
        <v>521</v>
      </c>
    </row>
    <row r="389" spans="1:1" x14ac:dyDescent="0.2">
      <c r="A389" s="175">
        <v>522</v>
      </c>
    </row>
    <row r="390" spans="1:1" x14ac:dyDescent="0.2">
      <c r="A390" s="175">
        <v>523</v>
      </c>
    </row>
    <row r="391" spans="1:1" x14ac:dyDescent="0.2">
      <c r="A391" s="175">
        <v>524</v>
      </c>
    </row>
    <row r="392" spans="1:1" x14ac:dyDescent="0.2">
      <c r="A392" s="175">
        <v>525</v>
      </c>
    </row>
    <row r="393" spans="1:1" x14ac:dyDescent="0.2">
      <c r="A393" s="175">
        <v>526</v>
      </c>
    </row>
    <row r="394" spans="1:1" x14ac:dyDescent="0.2">
      <c r="A394" s="175">
        <v>527</v>
      </c>
    </row>
    <row r="395" spans="1:1" x14ac:dyDescent="0.2">
      <c r="A395" s="175">
        <v>528</v>
      </c>
    </row>
    <row r="396" spans="1:1" x14ac:dyDescent="0.2">
      <c r="A396" s="175">
        <v>529</v>
      </c>
    </row>
    <row r="397" spans="1:1" x14ac:dyDescent="0.2">
      <c r="A397" s="175">
        <v>530</v>
      </c>
    </row>
    <row r="398" spans="1:1" x14ac:dyDescent="0.2">
      <c r="A398" s="175">
        <v>531</v>
      </c>
    </row>
    <row r="399" spans="1:1" x14ac:dyDescent="0.2">
      <c r="A399" s="175">
        <v>532</v>
      </c>
    </row>
    <row r="400" spans="1:1" x14ac:dyDescent="0.2">
      <c r="A400" s="175">
        <v>533</v>
      </c>
    </row>
    <row r="401" spans="1:1" x14ac:dyDescent="0.2">
      <c r="A401" s="175">
        <v>534</v>
      </c>
    </row>
    <row r="402" spans="1:1" x14ac:dyDescent="0.2">
      <c r="A402" s="175">
        <v>535</v>
      </c>
    </row>
    <row r="403" spans="1:1" x14ac:dyDescent="0.2">
      <c r="A403" s="175">
        <v>536</v>
      </c>
    </row>
    <row r="404" spans="1:1" x14ac:dyDescent="0.2">
      <c r="A404" s="175">
        <v>537</v>
      </c>
    </row>
    <row r="405" spans="1:1" x14ac:dyDescent="0.2">
      <c r="A405" s="175">
        <v>538</v>
      </c>
    </row>
    <row r="406" spans="1:1" x14ac:dyDescent="0.2">
      <c r="A406" s="175">
        <v>539</v>
      </c>
    </row>
    <row r="407" spans="1:1" x14ac:dyDescent="0.2">
      <c r="A407" s="175">
        <v>540</v>
      </c>
    </row>
    <row r="408" spans="1:1" x14ac:dyDescent="0.2">
      <c r="A408" s="175">
        <v>541</v>
      </c>
    </row>
    <row r="409" spans="1:1" x14ac:dyDescent="0.2">
      <c r="A409" s="175">
        <v>542</v>
      </c>
    </row>
    <row r="410" spans="1:1" x14ac:dyDescent="0.2">
      <c r="A410" s="175">
        <v>543</v>
      </c>
    </row>
    <row r="411" spans="1:1" x14ac:dyDescent="0.2">
      <c r="A411" s="175">
        <v>544</v>
      </c>
    </row>
    <row r="412" spans="1:1" x14ac:dyDescent="0.2">
      <c r="A412" s="175">
        <v>545</v>
      </c>
    </row>
    <row r="413" spans="1:1" x14ac:dyDescent="0.2">
      <c r="A413" s="175">
        <v>546</v>
      </c>
    </row>
    <row r="414" spans="1:1" x14ac:dyDescent="0.2">
      <c r="A414" s="175">
        <v>547</v>
      </c>
    </row>
    <row r="415" spans="1:1" x14ac:dyDescent="0.2">
      <c r="A415" s="175">
        <v>548</v>
      </c>
    </row>
    <row r="416" spans="1:1" x14ac:dyDescent="0.2">
      <c r="A416" s="175">
        <v>549</v>
      </c>
    </row>
    <row r="417" spans="1:1" x14ac:dyDescent="0.2">
      <c r="A417" s="175">
        <v>550</v>
      </c>
    </row>
    <row r="418" spans="1:1" x14ac:dyDescent="0.2">
      <c r="A418" s="175">
        <v>551</v>
      </c>
    </row>
    <row r="419" spans="1:1" x14ac:dyDescent="0.2">
      <c r="A419" s="175">
        <v>552</v>
      </c>
    </row>
    <row r="420" spans="1:1" x14ac:dyDescent="0.2">
      <c r="A420" s="175">
        <v>553</v>
      </c>
    </row>
    <row r="421" spans="1:1" x14ac:dyDescent="0.2">
      <c r="A421" s="175">
        <v>554</v>
      </c>
    </row>
    <row r="422" spans="1:1" x14ac:dyDescent="0.2">
      <c r="A422" s="175">
        <v>555</v>
      </c>
    </row>
    <row r="423" spans="1:1" x14ac:dyDescent="0.2">
      <c r="A423" s="175">
        <v>556</v>
      </c>
    </row>
    <row r="424" spans="1:1" x14ac:dyDescent="0.2">
      <c r="A424" s="175">
        <v>557</v>
      </c>
    </row>
    <row r="425" spans="1:1" x14ac:dyDescent="0.2">
      <c r="A425" s="175">
        <v>558</v>
      </c>
    </row>
    <row r="426" spans="1:1" x14ac:dyDescent="0.2">
      <c r="A426" s="175">
        <v>559</v>
      </c>
    </row>
    <row r="427" spans="1:1" x14ac:dyDescent="0.2">
      <c r="A427" s="175">
        <v>560</v>
      </c>
    </row>
    <row r="428" spans="1:1" x14ac:dyDescent="0.2">
      <c r="A428" s="175">
        <v>561</v>
      </c>
    </row>
    <row r="429" spans="1:1" x14ac:dyDescent="0.2">
      <c r="A429" s="175">
        <v>562</v>
      </c>
    </row>
    <row r="430" spans="1:1" x14ac:dyDescent="0.2">
      <c r="A430" s="175">
        <v>563</v>
      </c>
    </row>
    <row r="431" spans="1:1" x14ac:dyDescent="0.2">
      <c r="A431" s="175">
        <v>564</v>
      </c>
    </row>
    <row r="432" spans="1:1" x14ac:dyDescent="0.2">
      <c r="A432" s="175">
        <v>565</v>
      </c>
    </row>
    <row r="433" spans="1:1" x14ac:dyDescent="0.2">
      <c r="A433" s="175">
        <v>566</v>
      </c>
    </row>
    <row r="434" spans="1:1" x14ac:dyDescent="0.2">
      <c r="A434" s="175">
        <v>567</v>
      </c>
    </row>
    <row r="435" spans="1:1" x14ac:dyDescent="0.2">
      <c r="A435" s="175">
        <v>568</v>
      </c>
    </row>
    <row r="436" spans="1:1" x14ac:dyDescent="0.2">
      <c r="A436" s="175">
        <v>569</v>
      </c>
    </row>
    <row r="437" spans="1:1" x14ac:dyDescent="0.2">
      <c r="A437" s="175">
        <v>570</v>
      </c>
    </row>
    <row r="438" spans="1:1" x14ac:dyDescent="0.2">
      <c r="A438" s="175">
        <v>571</v>
      </c>
    </row>
    <row r="439" spans="1:1" x14ac:dyDescent="0.2">
      <c r="A439" s="175">
        <v>572</v>
      </c>
    </row>
    <row r="440" spans="1:1" x14ac:dyDescent="0.2">
      <c r="A440" s="175">
        <v>573</v>
      </c>
    </row>
    <row r="441" spans="1:1" x14ac:dyDescent="0.2">
      <c r="A441" s="175">
        <v>574</v>
      </c>
    </row>
    <row r="442" spans="1:1" x14ac:dyDescent="0.2">
      <c r="A442" s="175">
        <v>575</v>
      </c>
    </row>
    <row r="443" spans="1:1" x14ac:dyDescent="0.2">
      <c r="A443" s="175">
        <v>576</v>
      </c>
    </row>
    <row r="444" spans="1:1" x14ac:dyDescent="0.2">
      <c r="A444" s="175">
        <v>577</v>
      </c>
    </row>
    <row r="445" spans="1:1" x14ac:dyDescent="0.2">
      <c r="A445" s="175">
        <v>578</v>
      </c>
    </row>
    <row r="446" spans="1:1" x14ac:dyDescent="0.2">
      <c r="A446" s="175">
        <v>579</v>
      </c>
    </row>
    <row r="447" spans="1:1" x14ac:dyDescent="0.2">
      <c r="A447" s="175">
        <v>580</v>
      </c>
    </row>
    <row r="448" spans="1:1" x14ac:dyDescent="0.2">
      <c r="A448" s="175">
        <v>581</v>
      </c>
    </row>
    <row r="449" spans="1:1" x14ac:dyDescent="0.2">
      <c r="A449" s="175">
        <v>582</v>
      </c>
    </row>
    <row r="450" spans="1:1" x14ac:dyDescent="0.2">
      <c r="A450" s="175">
        <v>583</v>
      </c>
    </row>
    <row r="451" spans="1:1" x14ac:dyDescent="0.2">
      <c r="A451" s="175">
        <v>584</v>
      </c>
    </row>
    <row r="452" spans="1:1" x14ac:dyDescent="0.2">
      <c r="A452" s="175">
        <v>585</v>
      </c>
    </row>
    <row r="453" spans="1:1" x14ac:dyDescent="0.2">
      <c r="A453" s="175">
        <v>586</v>
      </c>
    </row>
    <row r="454" spans="1:1" x14ac:dyDescent="0.2">
      <c r="A454" s="175">
        <v>587</v>
      </c>
    </row>
    <row r="455" spans="1:1" x14ac:dyDescent="0.2">
      <c r="A455" s="175">
        <v>588</v>
      </c>
    </row>
    <row r="456" spans="1:1" x14ac:dyDescent="0.2">
      <c r="A456" s="175">
        <v>589</v>
      </c>
    </row>
    <row r="457" spans="1:1" x14ac:dyDescent="0.2">
      <c r="A457" s="175">
        <v>590</v>
      </c>
    </row>
    <row r="458" spans="1:1" x14ac:dyDescent="0.2">
      <c r="A458" s="175">
        <v>591</v>
      </c>
    </row>
    <row r="459" spans="1:1" x14ac:dyDescent="0.2">
      <c r="A459" s="175">
        <v>592</v>
      </c>
    </row>
    <row r="460" spans="1:1" x14ac:dyDescent="0.2">
      <c r="A460" s="175">
        <v>593</v>
      </c>
    </row>
    <row r="461" spans="1:1" x14ac:dyDescent="0.2">
      <c r="A461" s="175">
        <v>594</v>
      </c>
    </row>
    <row r="462" spans="1:1" x14ac:dyDescent="0.2">
      <c r="A462" s="175">
        <v>595</v>
      </c>
    </row>
    <row r="463" spans="1:1" x14ac:dyDescent="0.2">
      <c r="A463" s="175">
        <v>596</v>
      </c>
    </row>
    <row r="464" spans="1:1" x14ac:dyDescent="0.2">
      <c r="A464" s="175">
        <v>597</v>
      </c>
    </row>
    <row r="465" spans="1:1" x14ac:dyDescent="0.2">
      <c r="A465" s="175">
        <v>598</v>
      </c>
    </row>
    <row r="466" spans="1:1" x14ac:dyDescent="0.2">
      <c r="A466" s="175">
        <v>599</v>
      </c>
    </row>
    <row r="467" spans="1:1" x14ac:dyDescent="0.2">
      <c r="A467" s="175">
        <v>600</v>
      </c>
    </row>
    <row r="468" spans="1:1" x14ac:dyDescent="0.2">
      <c r="A468" s="175">
        <v>601</v>
      </c>
    </row>
    <row r="469" spans="1:1" x14ac:dyDescent="0.2">
      <c r="A469" s="175">
        <v>602</v>
      </c>
    </row>
    <row r="470" spans="1:1" x14ac:dyDescent="0.2">
      <c r="A470" s="175">
        <v>603</v>
      </c>
    </row>
    <row r="471" spans="1:1" x14ac:dyDescent="0.2">
      <c r="A471" s="175">
        <v>604</v>
      </c>
    </row>
    <row r="472" spans="1:1" x14ac:dyDescent="0.2">
      <c r="A472" s="175">
        <v>605</v>
      </c>
    </row>
    <row r="473" spans="1:1" x14ac:dyDescent="0.2">
      <c r="A473" s="175">
        <v>606</v>
      </c>
    </row>
    <row r="474" spans="1:1" x14ac:dyDescent="0.2">
      <c r="A474" s="175">
        <v>607</v>
      </c>
    </row>
    <row r="475" spans="1:1" x14ac:dyDescent="0.2">
      <c r="A475" s="175">
        <v>608</v>
      </c>
    </row>
    <row r="476" spans="1:1" x14ac:dyDescent="0.2">
      <c r="A476" s="175">
        <v>609</v>
      </c>
    </row>
    <row r="477" spans="1:1" x14ac:dyDescent="0.2">
      <c r="A477" s="175">
        <v>610</v>
      </c>
    </row>
    <row r="478" spans="1:1" x14ac:dyDescent="0.2">
      <c r="A478" s="175">
        <v>611</v>
      </c>
    </row>
    <row r="479" spans="1:1" x14ac:dyDescent="0.2">
      <c r="A479" s="175">
        <v>612</v>
      </c>
    </row>
    <row r="480" spans="1:1" x14ac:dyDescent="0.2">
      <c r="A480" s="175">
        <v>613</v>
      </c>
    </row>
    <row r="481" spans="1:1" x14ac:dyDescent="0.2">
      <c r="A481" s="175">
        <v>614</v>
      </c>
    </row>
    <row r="482" spans="1:1" x14ac:dyDescent="0.2">
      <c r="A482" s="175">
        <v>615</v>
      </c>
    </row>
    <row r="483" spans="1:1" x14ac:dyDescent="0.2">
      <c r="A483" s="175">
        <v>616</v>
      </c>
    </row>
    <row r="484" spans="1:1" x14ac:dyDescent="0.2">
      <c r="A484" s="175">
        <v>617</v>
      </c>
    </row>
    <row r="485" spans="1:1" x14ac:dyDescent="0.2">
      <c r="A485" s="175">
        <v>618</v>
      </c>
    </row>
    <row r="486" spans="1:1" x14ac:dyDescent="0.2">
      <c r="A486" s="175">
        <v>619</v>
      </c>
    </row>
    <row r="487" spans="1:1" x14ac:dyDescent="0.2">
      <c r="A487" s="175">
        <v>620</v>
      </c>
    </row>
    <row r="488" spans="1:1" x14ac:dyDescent="0.2">
      <c r="A488" s="175">
        <v>621</v>
      </c>
    </row>
    <row r="489" spans="1:1" x14ac:dyDescent="0.2">
      <c r="A489" s="175">
        <v>622</v>
      </c>
    </row>
    <row r="490" spans="1:1" x14ac:dyDescent="0.2">
      <c r="A490" s="175">
        <v>623</v>
      </c>
    </row>
    <row r="491" spans="1:1" x14ac:dyDescent="0.2">
      <c r="A491" s="175">
        <v>624</v>
      </c>
    </row>
    <row r="492" spans="1:1" x14ac:dyDescent="0.2">
      <c r="A492" s="175">
        <v>625</v>
      </c>
    </row>
    <row r="493" spans="1:1" x14ac:dyDescent="0.2">
      <c r="A493" s="175">
        <v>626</v>
      </c>
    </row>
    <row r="494" spans="1:1" x14ac:dyDescent="0.2">
      <c r="A494" s="175">
        <v>627</v>
      </c>
    </row>
    <row r="495" spans="1:1" x14ac:dyDescent="0.2">
      <c r="A495" s="175">
        <v>628</v>
      </c>
    </row>
    <row r="496" spans="1:1" x14ac:dyDescent="0.2">
      <c r="A496" s="175">
        <v>629</v>
      </c>
    </row>
    <row r="497" spans="1:1" x14ac:dyDescent="0.2">
      <c r="A497" s="175">
        <v>630</v>
      </c>
    </row>
    <row r="498" spans="1:1" x14ac:dyDescent="0.2">
      <c r="A498" s="175">
        <v>631</v>
      </c>
    </row>
    <row r="499" spans="1:1" x14ac:dyDescent="0.2">
      <c r="A499" s="175">
        <v>632</v>
      </c>
    </row>
    <row r="500" spans="1:1" x14ac:dyDescent="0.2">
      <c r="A500" s="175">
        <v>633</v>
      </c>
    </row>
    <row r="501" spans="1:1" x14ac:dyDescent="0.2">
      <c r="A501" s="175">
        <v>634</v>
      </c>
    </row>
    <row r="502" spans="1:1" x14ac:dyDescent="0.2">
      <c r="A502" s="175">
        <v>635</v>
      </c>
    </row>
    <row r="503" spans="1:1" x14ac:dyDescent="0.2">
      <c r="A503" s="175">
        <v>636</v>
      </c>
    </row>
    <row r="504" spans="1:1" x14ac:dyDescent="0.2">
      <c r="A504" s="175">
        <v>637</v>
      </c>
    </row>
    <row r="505" spans="1:1" x14ac:dyDescent="0.2">
      <c r="A505" s="175">
        <v>638</v>
      </c>
    </row>
    <row r="506" spans="1:1" x14ac:dyDescent="0.2">
      <c r="A506" s="175">
        <v>639</v>
      </c>
    </row>
    <row r="507" spans="1:1" x14ac:dyDescent="0.2">
      <c r="A507" s="175">
        <v>640</v>
      </c>
    </row>
    <row r="508" spans="1:1" x14ac:dyDescent="0.2">
      <c r="A508" s="175">
        <v>641</v>
      </c>
    </row>
    <row r="509" spans="1:1" x14ac:dyDescent="0.2">
      <c r="A509" s="175">
        <v>642</v>
      </c>
    </row>
    <row r="510" spans="1:1" x14ac:dyDescent="0.2">
      <c r="A510" s="175">
        <v>643</v>
      </c>
    </row>
    <row r="511" spans="1:1" x14ac:dyDescent="0.2">
      <c r="A511" s="175">
        <v>644</v>
      </c>
    </row>
    <row r="512" spans="1:1" x14ac:dyDescent="0.2">
      <c r="A512" s="175">
        <v>645</v>
      </c>
    </row>
    <row r="513" spans="1:1" x14ac:dyDescent="0.2">
      <c r="A513" s="175">
        <v>646</v>
      </c>
    </row>
    <row r="514" spans="1:1" x14ac:dyDescent="0.2">
      <c r="A514" s="175">
        <v>647</v>
      </c>
    </row>
    <row r="515" spans="1:1" x14ac:dyDescent="0.2">
      <c r="A515" s="175">
        <v>648</v>
      </c>
    </row>
    <row r="516" spans="1:1" x14ac:dyDescent="0.2">
      <c r="A516" s="175">
        <v>649</v>
      </c>
    </row>
    <row r="517" spans="1:1" x14ac:dyDescent="0.2">
      <c r="A517" s="175">
        <v>650</v>
      </c>
    </row>
    <row r="518" spans="1:1" x14ac:dyDescent="0.2">
      <c r="A518" s="175">
        <v>651</v>
      </c>
    </row>
    <row r="519" spans="1:1" x14ac:dyDescent="0.2">
      <c r="A519" s="175">
        <v>652</v>
      </c>
    </row>
    <row r="520" spans="1:1" x14ac:dyDescent="0.2">
      <c r="A520" s="175">
        <v>653</v>
      </c>
    </row>
    <row r="521" spans="1:1" x14ac:dyDescent="0.2">
      <c r="A521" s="175">
        <v>654</v>
      </c>
    </row>
    <row r="522" spans="1:1" x14ac:dyDescent="0.2">
      <c r="A522" s="175">
        <v>655</v>
      </c>
    </row>
    <row r="523" spans="1:1" x14ac:dyDescent="0.2">
      <c r="A523" s="175">
        <v>656</v>
      </c>
    </row>
    <row r="524" spans="1:1" x14ac:dyDescent="0.2">
      <c r="A524" s="175">
        <v>657</v>
      </c>
    </row>
    <row r="525" spans="1:1" x14ac:dyDescent="0.2">
      <c r="A525" s="175">
        <v>658</v>
      </c>
    </row>
    <row r="526" spans="1:1" x14ac:dyDescent="0.2">
      <c r="A526" s="175">
        <v>659</v>
      </c>
    </row>
    <row r="527" spans="1:1" x14ac:dyDescent="0.2">
      <c r="A527" s="175">
        <v>660</v>
      </c>
    </row>
    <row r="528" spans="1:1" x14ac:dyDescent="0.2">
      <c r="A528" s="175">
        <v>661</v>
      </c>
    </row>
    <row r="529" spans="1:1" x14ac:dyDescent="0.2">
      <c r="A529" s="175">
        <v>662</v>
      </c>
    </row>
    <row r="530" spans="1:1" x14ac:dyDescent="0.2">
      <c r="A530" s="175">
        <v>663</v>
      </c>
    </row>
    <row r="531" spans="1:1" x14ac:dyDescent="0.2">
      <c r="A531" s="175">
        <v>664</v>
      </c>
    </row>
    <row r="532" spans="1:1" x14ac:dyDescent="0.2">
      <c r="A532" s="175">
        <v>665</v>
      </c>
    </row>
    <row r="533" spans="1:1" x14ac:dyDescent="0.2">
      <c r="A533" s="175">
        <v>666</v>
      </c>
    </row>
    <row r="534" spans="1:1" x14ac:dyDescent="0.2">
      <c r="A534" s="175">
        <v>667</v>
      </c>
    </row>
    <row r="535" spans="1:1" x14ac:dyDescent="0.2">
      <c r="A535" s="175">
        <v>668</v>
      </c>
    </row>
    <row r="536" spans="1:1" x14ac:dyDescent="0.2">
      <c r="A536" s="175">
        <v>669</v>
      </c>
    </row>
    <row r="537" spans="1:1" x14ac:dyDescent="0.2">
      <c r="A537" s="175">
        <v>670</v>
      </c>
    </row>
    <row r="538" spans="1:1" x14ac:dyDescent="0.2">
      <c r="A538" s="175">
        <v>671</v>
      </c>
    </row>
    <row r="539" spans="1:1" x14ac:dyDescent="0.2">
      <c r="A539" s="175">
        <v>672</v>
      </c>
    </row>
    <row r="540" spans="1:1" x14ac:dyDescent="0.2">
      <c r="A540" s="175">
        <v>673</v>
      </c>
    </row>
    <row r="541" spans="1:1" x14ac:dyDescent="0.2">
      <c r="A541" s="175">
        <v>674</v>
      </c>
    </row>
    <row r="542" spans="1:1" x14ac:dyDescent="0.2">
      <c r="A542" s="175">
        <v>675</v>
      </c>
    </row>
    <row r="543" spans="1:1" x14ac:dyDescent="0.2">
      <c r="A543" s="175">
        <v>676</v>
      </c>
    </row>
    <row r="544" spans="1:1" x14ac:dyDescent="0.2">
      <c r="A544" s="175">
        <v>677</v>
      </c>
    </row>
    <row r="545" spans="1:1" x14ac:dyDescent="0.2">
      <c r="A545" s="175">
        <v>678</v>
      </c>
    </row>
    <row r="546" spans="1:1" x14ac:dyDescent="0.2">
      <c r="A546" s="175">
        <v>679</v>
      </c>
    </row>
    <row r="547" spans="1:1" x14ac:dyDescent="0.2">
      <c r="A547" s="175">
        <v>680</v>
      </c>
    </row>
    <row r="548" spans="1:1" x14ac:dyDescent="0.2">
      <c r="A548" s="175">
        <v>681</v>
      </c>
    </row>
    <row r="549" spans="1:1" x14ac:dyDescent="0.2">
      <c r="A549" s="175">
        <v>682</v>
      </c>
    </row>
    <row r="550" spans="1:1" x14ac:dyDescent="0.2">
      <c r="A550" s="175">
        <v>683</v>
      </c>
    </row>
    <row r="551" spans="1:1" x14ac:dyDescent="0.2">
      <c r="A551" s="175">
        <v>684</v>
      </c>
    </row>
    <row r="552" spans="1:1" x14ac:dyDescent="0.2">
      <c r="A552" s="175">
        <v>685</v>
      </c>
    </row>
    <row r="553" spans="1:1" x14ac:dyDescent="0.2">
      <c r="A553" s="175">
        <v>686</v>
      </c>
    </row>
    <row r="554" spans="1:1" x14ac:dyDescent="0.2">
      <c r="A554" s="175">
        <v>687</v>
      </c>
    </row>
    <row r="555" spans="1:1" x14ac:dyDescent="0.2">
      <c r="A555" s="175">
        <v>688</v>
      </c>
    </row>
    <row r="556" spans="1:1" x14ac:dyDescent="0.2">
      <c r="A556" s="175">
        <v>689</v>
      </c>
    </row>
    <row r="557" spans="1:1" x14ac:dyDescent="0.2">
      <c r="A557" s="175">
        <v>690</v>
      </c>
    </row>
    <row r="558" spans="1:1" x14ac:dyDescent="0.2">
      <c r="A558" s="175">
        <v>691</v>
      </c>
    </row>
    <row r="559" spans="1:1" x14ac:dyDescent="0.2">
      <c r="A559" s="175">
        <v>692</v>
      </c>
    </row>
    <row r="560" spans="1:1" x14ac:dyDescent="0.2">
      <c r="A560" s="175">
        <v>693</v>
      </c>
    </row>
    <row r="561" spans="1:1" x14ac:dyDescent="0.2">
      <c r="A561" s="175">
        <v>694</v>
      </c>
    </row>
    <row r="562" spans="1:1" x14ac:dyDescent="0.2">
      <c r="A562" s="175">
        <v>695</v>
      </c>
    </row>
    <row r="563" spans="1:1" x14ac:dyDescent="0.2">
      <c r="A563" s="175">
        <v>696</v>
      </c>
    </row>
    <row r="564" spans="1:1" x14ac:dyDescent="0.2">
      <c r="A564" s="175">
        <v>697</v>
      </c>
    </row>
    <row r="565" spans="1:1" x14ac:dyDescent="0.2">
      <c r="A565" s="175">
        <v>698</v>
      </c>
    </row>
    <row r="566" spans="1:1" x14ac:dyDescent="0.2">
      <c r="A566" s="175">
        <v>699</v>
      </c>
    </row>
    <row r="567" spans="1:1" x14ac:dyDescent="0.2">
      <c r="A567" s="175">
        <v>700</v>
      </c>
    </row>
    <row r="568" spans="1:1" x14ac:dyDescent="0.2">
      <c r="A568" s="175">
        <v>701</v>
      </c>
    </row>
    <row r="569" spans="1:1" x14ac:dyDescent="0.2">
      <c r="A569" s="175">
        <v>702</v>
      </c>
    </row>
    <row r="570" spans="1:1" x14ac:dyDescent="0.2">
      <c r="A570" s="175">
        <v>703</v>
      </c>
    </row>
    <row r="571" spans="1:1" x14ac:dyDescent="0.2">
      <c r="A571" s="175">
        <v>704</v>
      </c>
    </row>
    <row r="572" spans="1:1" x14ac:dyDescent="0.2">
      <c r="A572" s="175">
        <v>705</v>
      </c>
    </row>
    <row r="573" spans="1:1" x14ac:dyDescent="0.2">
      <c r="A573" s="175">
        <v>706</v>
      </c>
    </row>
    <row r="574" spans="1:1" x14ac:dyDescent="0.2">
      <c r="A574" s="175">
        <v>707</v>
      </c>
    </row>
    <row r="575" spans="1:1" x14ac:dyDescent="0.2">
      <c r="A575" s="175">
        <v>708</v>
      </c>
    </row>
    <row r="576" spans="1:1" x14ac:dyDescent="0.2">
      <c r="A576" s="175">
        <v>709</v>
      </c>
    </row>
    <row r="577" spans="1:1" x14ac:dyDescent="0.2">
      <c r="A577" s="175">
        <v>710</v>
      </c>
    </row>
    <row r="578" spans="1:1" x14ac:dyDescent="0.2">
      <c r="A578" s="175">
        <v>711</v>
      </c>
    </row>
    <row r="579" spans="1:1" x14ac:dyDescent="0.2">
      <c r="A579" s="175">
        <v>712</v>
      </c>
    </row>
    <row r="580" spans="1:1" x14ac:dyDescent="0.2">
      <c r="A580" s="175">
        <v>713</v>
      </c>
    </row>
    <row r="581" spans="1:1" x14ac:dyDescent="0.2">
      <c r="A581" s="175">
        <v>714</v>
      </c>
    </row>
    <row r="582" spans="1:1" x14ac:dyDescent="0.2">
      <c r="A582" s="175">
        <v>715</v>
      </c>
    </row>
    <row r="583" spans="1:1" x14ac:dyDescent="0.2">
      <c r="A583" s="175">
        <v>716</v>
      </c>
    </row>
    <row r="584" spans="1:1" x14ac:dyDescent="0.2">
      <c r="A584" s="175">
        <v>717</v>
      </c>
    </row>
    <row r="585" spans="1:1" x14ac:dyDescent="0.2">
      <c r="A585" s="175">
        <v>718</v>
      </c>
    </row>
    <row r="586" spans="1:1" x14ac:dyDescent="0.2">
      <c r="A586" s="175">
        <v>719</v>
      </c>
    </row>
    <row r="587" spans="1:1" x14ac:dyDescent="0.2">
      <c r="A587" s="175">
        <v>720</v>
      </c>
    </row>
    <row r="588" spans="1:1" x14ac:dyDescent="0.2">
      <c r="A588" s="175">
        <v>721</v>
      </c>
    </row>
    <row r="589" spans="1:1" x14ac:dyDescent="0.2">
      <c r="A589" s="175">
        <v>722</v>
      </c>
    </row>
    <row r="590" spans="1:1" x14ac:dyDescent="0.2">
      <c r="A590" s="175">
        <v>723</v>
      </c>
    </row>
    <row r="591" spans="1:1" x14ac:dyDescent="0.2">
      <c r="A591" s="175">
        <v>724</v>
      </c>
    </row>
    <row r="592" spans="1:1" x14ac:dyDescent="0.2">
      <c r="A592" s="175">
        <v>725</v>
      </c>
    </row>
    <row r="593" spans="1:1" x14ac:dyDescent="0.2">
      <c r="A593" s="175">
        <v>726</v>
      </c>
    </row>
    <row r="594" spans="1:1" x14ac:dyDescent="0.2">
      <c r="A594" s="175">
        <v>727</v>
      </c>
    </row>
    <row r="595" spans="1:1" x14ac:dyDescent="0.2">
      <c r="A595" s="175">
        <v>728</v>
      </c>
    </row>
    <row r="596" spans="1:1" x14ac:dyDescent="0.2">
      <c r="A596" s="175">
        <v>728</v>
      </c>
    </row>
    <row r="597" spans="1:1" x14ac:dyDescent="0.2">
      <c r="A597" s="175">
        <v>728</v>
      </c>
    </row>
    <row r="598" spans="1:1" x14ac:dyDescent="0.2">
      <c r="A598" s="175">
        <v>729</v>
      </c>
    </row>
    <row r="599" spans="1:1" x14ac:dyDescent="0.2">
      <c r="A599" s="175">
        <v>730</v>
      </c>
    </row>
    <row r="600" spans="1:1" x14ac:dyDescent="0.2">
      <c r="A600" s="175">
        <v>731</v>
      </c>
    </row>
    <row r="601" spans="1:1" x14ac:dyDescent="0.2">
      <c r="A601" s="175">
        <v>732</v>
      </c>
    </row>
    <row r="602" spans="1:1" x14ac:dyDescent="0.2">
      <c r="A602" s="175">
        <v>733</v>
      </c>
    </row>
    <row r="603" spans="1:1" x14ac:dyDescent="0.2">
      <c r="A603" s="175">
        <v>734</v>
      </c>
    </row>
    <row r="604" spans="1:1" x14ac:dyDescent="0.2">
      <c r="A604" s="175">
        <v>735</v>
      </c>
    </row>
    <row r="605" spans="1:1" x14ac:dyDescent="0.2">
      <c r="A605" s="175">
        <v>736</v>
      </c>
    </row>
    <row r="606" spans="1:1" x14ac:dyDescent="0.2">
      <c r="A606" s="175">
        <v>737</v>
      </c>
    </row>
    <row r="607" spans="1:1" x14ac:dyDescent="0.2">
      <c r="A607" s="175">
        <v>738</v>
      </c>
    </row>
    <row r="608" spans="1:1" x14ac:dyDescent="0.2">
      <c r="A608" s="175">
        <v>739</v>
      </c>
    </row>
    <row r="609" spans="1:1" x14ac:dyDescent="0.2">
      <c r="A609" s="175">
        <v>740</v>
      </c>
    </row>
    <row r="610" spans="1:1" x14ac:dyDescent="0.2">
      <c r="A610" s="175">
        <v>741</v>
      </c>
    </row>
    <row r="611" spans="1:1" x14ac:dyDescent="0.2">
      <c r="A611" s="175">
        <v>742</v>
      </c>
    </row>
    <row r="612" spans="1:1" x14ac:dyDescent="0.2">
      <c r="A612" s="175">
        <v>743</v>
      </c>
    </row>
    <row r="613" spans="1:1" x14ac:dyDescent="0.2">
      <c r="A613" s="175">
        <v>744</v>
      </c>
    </row>
    <row r="614" spans="1:1" x14ac:dyDescent="0.2">
      <c r="A614" s="175">
        <v>745</v>
      </c>
    </row>
    <row r="615" spans="1:1" x14ac:dyDescent="0.2">
      <c r="A615" s="175">
        <v>746</v>
      </c>
    </row>
    <row r="616" spans="1:1" x14ac:dyDescent="0.2">
      <c r="A616" s="175">
        <v>747</v>
      </c>
    </row>
    <row r="617" spans="1:1" x14ac:dyDescent="0.2">
      <c r="A617" s="175">
        <v>748</v>
      </c>
    </row>
    <row r="618" spans="1:1" x14ac:dyDescent="0.2">
      <c r="A618" s="175">
        <v>749</v>
      </c>
    </row>
    <row r="619" spans="1:1" x14ac:dyDescent="0.2">
      <c r="A619" s="175">
        <v>750</v>
      </c>
    </row>
    <row r="620" spans="1:1" x14ac:dyDescent="0.2">
      <c r="A620" s="175">
        <v>751</v>
      </c>
    </row>
    <row r="621" spans="1:1" x14ac:dyDescent="0.2">
      <c r="A621" s="175">
        <v>752</v>
      </c>
    </row>
    <row r="622" spans="1:1" x14ac:dyDescent="0.2">
      <c r="A622" s="175">
        <v>753</v>
      </c>
    </row>
    <row r="623" spans="1:1" x14ac:dyDescent="0.2">
      <c r="A623" s="175">
        <v>754</v>
      </c>
    </row>
    <row r="624" spans="1:1" x14ac:dyDescent="0.2">
      <c r="A624" s="175">
        <v>755</v>
      </c>
    </row>
    <row r="625" spans="1:1" x14ac:dyDescent="0.2">
      <c r="A625" s="175">
        <v>756</v>
      </c>
    </row>
    <row r="626" spans="1:1" x14ac:dyDescent="0.2">
      <c r="A626" s="175">
        <v>757</v>
      </c>
    </row>
    <row r="627" spans="1:1" x14ac:dyDescent="0.2">
      <c r="A627" s="175">
        <v>758</v>
      </c>
    </row>
    <row r="628" spans="1:1" x14ac:dyDescent="0.2">
      <c r="A628" s="175">
        <v>759</v>
      </c>
    </row>
    <row r="629" spans="1:1" x14ac:dyDescent="0.2">
      <c r="A629" s="175">
        <v>760</v>
      </c>
    </row>
    <row r="630" spans="1:1" x14ac:dyDescent="0.2">
      <c r="A630" s="175">
        <v>761</v>
      </c>
    </row>
    <row r="631" spans="1:1" x14ac:dyDescent="0.2">
      <c r="A631" s="175">
        <v>762</v>
      </c>
    </row>
    <row r="632" spans="1:1" x14ac:dyDescent="0.2">
      <c r="A632" s="175">
        <v>763</v>
      </c>
    </row>
    <row r="633" spans="1:1" x14ac:dyDescent="0.2">
      <c r="A633" s="175">
        <v>764</v>
      </c>
    </row>
    <row r="634" spans="1:1" x14ac:dyDescent="0.2">
      <c r="A634" s="175">
        <v>765</v>
      </c>
    </row>
    <row r="635" spans="1:1" x14ac:dyDescent="0.2">
      <c r="A635" s="175">
        <v>766</v>
      </c>
    </row>
    <row r="636" spans="1:1" x14ac:dyDescent="0.2">
      <c r="A636" s="175">
        <v>767</v>
      </c>
    </row>
    <row r="637" spans="1:1" x14ac:dyDescent="0.2">
      <c r="A637" s="175">
        <v>768</v>
      </c>
    </row>
    <row r="638" spans="1:1" x14ac:dyDescent="0.2">
      <c r="A638" s="175">
        <v>769</v>
      </c>
    </row>
    <row r="639" spans="1:1" x14ac:dyDescent="0.2">
      <c r="A639" s="175">
        <v>770</v>
      </c>
    </row>
    <row r="640" spans="1:1" x14ac:dyDescent="0.2">
      <c r="A640" s="175">
        <v>771</v>
      </c>
    </row>
    <row r="641" spans="1:1" x14ac:dyDescent="0.2">
      <c r="A641" s="175">
        <v>772</v>
      </c>
    </row>
    <row r="642" spans="1:1" x14ac:dyDescent="0.2">
      <c r="A642" s="175">
        <v>773</v>
      </c>
    </row>
    <row r="643" spans="1:1" x14ac:dyDescent="0.2">
      <c r="A643" s="175">
        <v>774</v>
      </c>
    </row>
  </sheetData>
  <sheetProtection sort="0" autoFilter="0"/>
  <protectedRanges>
    <protectedRange sqref="L4 M4" name="Диапазон1_3_1"/>
  </protectedRanges>
  <autoFilter ref="A15:P785"/>
  <dataConsolidate link="1"/>
  <mergeCells count="10">
    <mergeCell ref="O4:O10"/>
    <mergeCell ref="K6:M7"/>
    <mergeCell ref="K9:K10"/>
    <mergeCell ref="E14:G14"/>
    <mergeCell ref="K1:M1"/>
    <mergeCell ref="E2:I2"/>
    <mergeCell ref="K2:M4"/>
    <mergeCell ref="K5:M5"/>
    <mergeCell ref="E5:I10"/>
    <mergeCell ref="L9:M10"/>
  </mergeCells>
  <conditionalFormatting sqref="B17:C17">
    <cfRule type="duplicateValues" dxfId="46" priority="150"/>
  </conditionalFormatting>
  <printOptions horizontalCentered="1"/>
  <pageMargins left="0.15748031496062992" right="0.15748031496062992" top="0.62992125984251968" bottom="0.59055118110236227" header="0.15748031496062992" footer="0.15748031496062992"/>
  <pageSetup paperSize="9" scale="54" fitToHeight="5" orientation="portrait" r:id="rId1"/>
  <headerFooter alignWithMargins="0">
    <oddHeader>&amp;L&amp;8&amp;C&amp;"-,полужирный"&amp;16Прайс-лист"COLOR LINE"&amp;"Arial Cyr,полужирный"&amp;12&amp;R&amp;"-,обычный"Заявки присылайтена  эл. адрес sales@gardenbulbs.ru тел.: (495) 974-88-36</oddHeader>
    <oddFooter>&amp;Lgardenbulbs@yandex.ru&amp;CСтраница &amp;P из &amp;N&amp;Rwww.gardenbulbs.ru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16"/>
  </sheetPr>
  <dimension ref="A1:N1214"/>
  <sheetViews>
    <sheetView tabSelected="1" view="pageBreakPreview" zoomScaleSheetLayoutView="100" workbookViewId="0">
      <pane ySplit="15" topLeftCell="A16" activePane="bottomLeft" state="frozen"/>
      <selection pane="bottomLeft" activeCell="E1" sqref="E1:I6"/>
    </sheetView>
  </sheetViews>
  <sheetFormatPr defaultColWidth="9.140625" defaultRowHeight="12.75" outlineLevelCol="1" x14ac:dyDescent="0.2"/>
  <cols>
    <col min="1" max="1" width="3.28515625" customWidth="1"/>
    <col min="2" max="2" width="6.42578125" customWidth="1"/>
    <col min="3" max="3" width="10.85546875" hidden="1" customWidth="1"/>
    <col min="4" max="4" width="9.5703125" hidden="1" customWidth="1"/>
    <col min="5" max="5" width="18" customWidth="1"/>
    <col min="6" max="6" width="27.85546875" customWidth="1"/>
    <col min="7" max="7" width="21.85546875" customWidth="1"/>
    <col min="8" max="8" width="12.42578125" customWidth="1"/>
    <col min="9" max="9" width="45" customWidth="1"/>
    <col min="10" max="10" width="6.28515625" customWidth="1"/>
    <col min="11" max="11" width="6.140625" customWidth="1"/>
    <col min="12" max="12" width="7.7109375" customWidth="1"/>
    <col min="13" max="13" width="11.7109375" customWidth="1"/>
    <col min="14" max="14" width="14" customWidth="1" outlineLevel="1"/>
  </cols>
  <sheetData>
    <row r="1" spans="1:14" ht="12.75" customHeight="1" x14ac:dyDescent="0.2">
      <c r="A1" s="36"/>
      <c r="B1" s="1"/>
      <c r="C1" s="1"/>
      <c r="D1" s="1"/>
      <c r="E1" s="282" t="s">
        <v>5011</v>
      </c>
      <c r="F1" s="282"/>
      <c r="G1" s="282"/>
      <c r="H1" s="282"/>
      <c r="I1" s="282"/>
      <c r="J1" s="8"/>
      <c r="K1" s="9"/>
      <c r="L1" s="257" t="s">
        <v>128</v>
      </c>
      <c r="M1" s="259"/>
      <c r="N1" s="10"/>
    </row>
    <row r="2" spans="1:14" ht="6.75" customHeight="1" x14ac:dyDescent="0.2">
      <c r="A2" s="37"/>
      <c r="B2" s="1"/>
      <c r="C2" s="1"/>
      <c r="D2" s="1"/>
      <c r="E2" s="282"/>
      <c r="F2" s="282"/>
      <c r="G2" s="282"/>
      <c r="H2" s="282"/>
      <c r="I2" s="282"/>
      <c r="J2" s="8"/>
      <c r="K2" s="9"/>
      <c r="L2" s="261"/>
      <c r="M2" s="263"/>
      <c r="N2" s="30"/>
    </row>
    <row r="3" spans="1:14" ht="4.5" customHeight="1" x14ac:dyDescent="0.2">
      <c r="A3" s="37"/>
      <c r="B3" s="1"/>
      <c r="C3" s="1"/>
      <c r="D3" s="1"/>
      <c r="E3" s="282"/>
      <c r="F3" s="282"/>
      <c r="G3" s="282"/>
      <c r="H3" s="282"/>
      <c r="I3" s="282"/>
      <c r="J3" s="8"/>
      <c r="K3" s="9"/>
      <c r="L3" s="264"/>
      <c r="M3" s="266"/>
      <c r="N3" s="30"/>
    </row>
    <row r="4" spans="1:14" ht="5.25" customHeight="1" x14ac:dyDescent="0.2">
      <c r="A4" s="37"/>
      <c r="B4" s="1"/>
      <c r="C4" s="1"/>
      <c r="D4" s="1"/>
      <c r="E4" s="282"/>
      <c r="F4" s="282"/>
      <c r="G4" s="282"/>
      <c r="H4" s="282"/>
      <c r="I4" s="282"/>
      <c r="J4" s="8"/>
      <c r="K4" s="9"/>
      <c r="L4" s="276"/>
      <c r="M4" s="277"/>
      <c r="N4" s="30"/>
    </row>
    <row r="5" spans="1:14" ht="8.1" customHeight="1" x14ac:dyDescent="0.2">
      <c r="A5" s="37"/>
      <c r="B5" s="1"/>
      <c r="C5" s="1"/>
      <c r="D5" s="1"/>
      <c r="E5" s="282"/>
      <c r="F5" s="282"/>
      <c r="G5" s="282"/>
      <c r="H5" s="282"/>
      <c r="I5" s="282"/>
      <c r="J5" s="8"/>
      <c r="K5" s="11"/>
      <c r="L5" s="12"/>
      <c r="M5" s="245"/>
      <c r="N5" s="30"/>
    </row>
    <row r="6" spans="1:14" ht="8.1" customHeight="1" x14ac:dyDescent="0.2">
      <c r="A6" s="38"/>
      <c r="B6" s="13"/>
      <c r="C6" s="49"/>
      <c r="D6" s="49"/>
      <c r="E6" s="282"/>
      <c r="F6" s="282"/>
      <c r="G6" s="282"/>
      <c r="H6" s="282"/>
      <c r="I6" s="282"/>
      <c r="J6" s="14"/>
      <c r="K6" s="11"/>
      <c r="L6" s="278">
        <f>SUM(N17:N683)</f>
        <v>0</v>
      </c>
      <c r="M6" s="279"/>
      <c r="N6" s="30"/>
    </row>
    <row r="7" spans="1:14" ht="15" x14ac:dyDescent="0.2">
      <c r="A7" s="38"/>
      <c r="B7" s="13"/>
      <c r="C7" s="49"/>
      <c r="D7" s="49"/>
      <c r="E7" s="290" t="s">
        <v>5008</v>
      </c>
      <c r="F7" s="290"/>
      <c r="G7" s="290"/>
      <c r="H7" s="290"/>
      <c r="I7" s="290"/>
      <c r="J7" s="14"/>
      <c r="K7" s="64" t="s">
        <v>47</v>
      </c>
      <c r="L7" s="280"/>
      <c r="M7" s="281"/>
      <c r="N7" s="34"/>
    </row>
    <row r="8" spans="1:14" ht="3.75" customHeight="1" x14ac:dyDescent="0.2">
      <c r="A8" s="39"/>
      <c r="B8" s="15"/>
      <c r="C8" s="50"/>
      <c r="D8" s="50"/>
      <c r="E8" s="15"/>
      <c r="F8" s="16"/>
      <c r="G8" s="16"/>
      <c r="H8" s="16"/>
      <c r="I8" s="17"/>
      <c r="J8" s="14"/>
      <c r="K8" s="11"/>
      <c r="L8" s="12"/>
      <c r="M8" s="11"/>
      <c r="N8" s="34"/>
    </row>
    <row r="9" spans="1:14" ht="9.75" customHeight="1" x14ac:dyDescent="0.2">
      <c r="A9" s="40"/>
      <c r="B9" s="18"/>
      <c r="C9" s="51"/>
      <c r="D9" s="51"/>
      <c r="E9" s="41"/>
      <c r="F9" s="19"/>
      <c r="G9" s="19"/>
      <c r="H9" s="19"/>
      <c r="I9" s="20"/>
      <c r="J9" s="16"/>
      <c r="K9" s="21"/>
      <c r="L9" s="289" t="s">
        <v>48</v>
      </c>
      <c r="M9" s="287"/>
      <c r="N9" s="286" t="s">
        <v>15</v>
      </c>
    </row>
    <row r="10" spans="1:14" ht="12" customHeight="1" x14ac:dyDescent="0.2">
      <c r="A10" s="40"/>
      <c r="B10" s="18"/>
      <c r="C10" s="51"/>
      <c r="D10" s="51"/>
      <c r="E10" s="41" t="s">
        <v>127</v>
      </c>
      <c r="F10" s="19"/>
      <c r="G10" s="19"/>
      <c r="H10" s="19"/>
      <c r="I10" s="20"/>
      <c r="J10" s="16"/>
      <c r="K10" s="21"/>
      <c r="L10" s="289"/>
      <c r="M10" s="288"/>
      <c r="N10" s="286"/>
    </row>
    <row r="11" spans="1:14" ht="12" customHeight="1" x14ac:dyDescent="0.2">
      <c r="A11" s="40"/>
      <c r="B11" s="18"/>
      <c r="C11" s="51"/>
      <c r="D11" s="51"/>
      <c r="E11" s="41" t="s">
        <v>46</v>
      </c>
      <c r="F11" s="19"/>
      <c r="G11" s="19"/>
      <c r="H11" s="19"/>
      <c r="I11" s="20"/>
      <c r="J11" s="16"/>
      <c r="K11" s="21"/>
      <c r="L11" s="22"/>
      <c r="M11" s="31"/>
      <c r="N11" s="286"/>
    </row>
    <row r="12" spans="1:14" ht="12" customHeight="1" x14ac:dyDescent="0.2">
      <c r="A12" s="40"/>
      <c r="B12" s="18"/>
      <c r="C12" s="51"/>
      <c r="D12" s="51"/>
      <c r="E12" s="65" t="s">
        <v>532</v>
      </c>
      <c r="F12" s="19"/>
      <c r="G12" s="19"/>
      <c r="H12" s="19"/>
      <c r="I12" s="20"/>
      <c r="J12" s="16"/>
      <c r="K12" s="21"/>
      <c r="L12" s="22"/>
      <c r="M12" s="22"/>
      <c r="N12" s="286"/>
    </row>
    <row r="13" spans="1:14" ht="4.5" customHeight="1" thickBot="1" x14ac:dyDescent="0.25">
      <c r="A13" s="40"/>
      <c r="B13" s="23"/>
      <c r="C13" s="52"/>
      <c r="D13" s="52"/>
      <c r="E13" s="24"/>
      <c r="F13" s="25"/>
      <c r="G13" s="25"/>
      <c r="H13" s="25"/>
      <c r="I13" s="26"/>
      <c r="J13" s="27"/>
      <c r="K13" s="28"/>
      <c r="L13" s="27"/>
      <c r="M13" s="28"/>
      <c r="N13" s="286"/>
    </row>
    <row r="14" spans="1:14" ht="60.75" customHeight="1" thickBot="1" x14ac:dyDescent="0.25">
      <c r="A14" s="71"/>
      <c r="B14" s="120" t="s">
        <v>805</v>
      </c>
      <c r="C14" s="121"/>
      <c r="D14" s="121"/>
      <c r="E14" s="283" t="s">
        <v>806</v>
      </c>
      <c r="F14" s="284"/>
      <c r="G14" s="285"/>
      <c r="H14" s="122" t="s">
        <v>807</v>
      </c>
      <c r="I14" s="177" t="s">
        <v>18</v>
      </c>
      <c r="J14" s="124" t="s">
        <v>808</v>
      </c>
      <c r="K14" s="125" t="s">
        <v>809</v>
      </c>
      <c r="L14" s="126" t="s">
        <v>810</v>
      </c>
      <c r="M14" s="127" t="s">
        <v>811</v>
      </c>
      <c r="N14" s="128" t="s">
        <v>382</v>
      </c>
    </row>
    <row r="15" spans="1:14" ht="15.75" customHeight="1" x14ac:dyDescent="0.2">
      <c r="A15" s="71"/>
      <c r="B15" s="133"/>
      <c r="C15" s="133"/>
      <c r="D15" s="133"/>
      <c r="E15" s="134" t="s">
        <v>812</v>
      </c>
      <c r="F15" s="134"/>
      <c r="G15" s="133"/>
      <c r="H15" s="137"/>
      <c r="I15" s="139"/>
      <c r="J15" s="139"/>
      <c r="K15" s="140"/>
      <c r="L15" s="141"/>
      <c r="M15" s="142"/>
      <c r="N15" s="143"/>
    </row>
    <row r="16" spans="1:14" ht="5.25" customHeight="1" x14ac:dyDescent="0.25">
      <c r="A16" s="175">
        <v>1</v>
      </c>
      <c r="B16" s="71"/>
      <c r="C16" s="71"/>
      <c r="D16" s="71"/>
      <c r="E16" s="71"/>
      <c r="F16" s="71"/>
      <c r="G16" s="71"/>
      <c r="H16" s="71"/>
      <c r="I16" s="178"/>
      <c r="J16" s="71"/>
      <c r="K16" s="72"/>
      <c r="L16" s="145"/>
      <c r="M16" s="71"/>
      <c r="N16" s="71"/>
    </row>
    <row r="17" spans="1:14" ht="27" customHeight="1" x14ac:dyDescent="0.2">
      <c r="A17" s="175">
        <v>142</v>
      </c>
      <c r="B17" s="146"/>
      <c r="C17" s="146"/>
      <c r="D17" s="147"/>
      <c r="E17" s="148" t="s">
        <v>1400</v>
      </c>
      <c r="F17" s="185"/>
      <c r="G17" s="185"/>
      <c r="H17" s="151"/>
      <c r="I17" s="151"/>
      <c r="J17" s="153"/>
      <c r="K17" s="153"/>
      <c r="L17" s="151"/>
      <c r="M17" s="151"/>
      <c r="N17" s="151"/>
    </row>
    <row r="18" spans="1:14" ht="14.25" customHeight="1" x14ac:dyDescent="0.2">
      <c r="A18" s="175">
        <v>143</v>
      </c>
      <c r="B18" s="155"/>
      <c r="C18" s="155"/>
      <c r="D18" s="155"/>
      <c r="E18" s="186" t="s">
        <v>1401</v>
      </c>
      <c r="F18" s="186"/>
      <c r="G18" s="155"/>
      <c r="H18" s="155"/>
      <c r="I18" s="187"/>
      <c r="J18" s="155"/>
      <c r="K18" s="160"/>
      <c r="L18" s="155"/>
      <c r="M18" s="155"/>
      <c r="N18" s="155"/>
    </row>
    <row r="19" spans="1:14" ht="15.75" x14ac:dyDescent="0.2">
      <c r="A19" s="175">
        <v>144</v>
      </c>
      <c r="B19" s="188">
        <v>3453</v>
      </c>
      <c r="C19" s="162" t="s">
        <v>1244</v>
      </c>
      <c r="D19" s="162"/>
      <c r="E19" s="189" t="s">
        <v>1245</v>
      </c>
      <c r="F19" s="190" t="s">
        <v>1246</v>
      </c>
      <c r="G19" s="191" t="s">
        <v>1247</v>
      </c>
      <c r="H19" s="182" t="str">
        <f t="shared" ref="H19:H35" si="0">HYPERLINK("http://www.gardenbulbs.ru/images/Gladiolus_CL/thumbnails/"&amp;C19&amp;".jpg","фото1")</f>
        <v>фото1</v>
      </c>
      <c r="I19" s="192" t="s">
        <v>1248</v>
      </c>
      <c r="J19" s="193" t="s">
        <v>132</v>
      </c>
      <c r="K19" s="194">
        <v>8</v>
      </c>
      <c r="L19" s="170">
        <v>189.6</v>
      </c>
      <c r="M19" s="172"/>
      <c r="N19" s="171">
        <f t="shared" ref="N19:N35" si="1">IF(ISERROR(L19*M19),0,L19*M19)</f>
        <v>0</v>
      </c>
    </row>
    <row r="20" spans="1:14" ht="15.75" x14ac:dyDescent="0.2">
      <c r="A20" s="175">
        <v>145</v>
      </c>
      <c r="B20" s="188">
        <v>2687</v>
      </c>
      <c r="C20" s="162" t="s">
        <v>1249</v>
      </c>
      <c r="D20" s="162"/>
      <c r="E20" s="189" t="s">
        <v>1245</v>
      </c>
      <c r="F20" s="190" t="s">
        <v>1250</v>
      </c>
      <c r="G20" s="191" t="s">
        <v>1251</v>
      </c>
      <c r="H20" s="182" t="str">
        <f t="shared" si="0"/>
        <v>фото1</v>
      </c>
      <c r="I20" s="192" t="s">
        <v>1252</v>
      </c>
      <c r="J20" s="193" t="s">
        <v>132</v>
      </c>
      <c r="K20" s="194">
        <v>8</v>
      </c>
      <c r="L20" s="170">
        <v>189.6</v>
      </c>
      <c r="M20" s="172"/>
      <c r="N20" s="171">
        <f t="shared" si="1"/>
        <v>0</v>
      </c>
    </row>
    <row r="21" spans="1:14" ht="15.75" x14ac:dyDescent="0.2">
      <c r="A21" s="175">
        <v>146</v>
      </c>
      <c r="B21" s="188">
        <v>996</v>
      </c>
      <c r="C21" s="162" t="s">
        <v>1253</v>
      </c>
      <c r="D21" s="162"/>
      <c r="E21" s="189" t="s">
        <v>1245</v>
      </c>
      <c r="F21" s="190" t="s">
        <v>1254</v>
      </c>
      <c r="G21" s="191" t="s">
        <v>1255</v>
      </c>
      <c r="H21" s="182" t="str">
        <f t="shared" si="0"/>
        <v>фото1</v>
      </c>
      <c r="I21" s="192" t="s">
        <v>1256</v>
      </c>
      <c r="J21" s="193" t="s">
        <v>132</v>
      </c>
      <c r="K21" s="194">
        <v>8</v>
      </c>
      <c r="L21" s="170">
        <v>189.6</v>
      </c>
      <c r="M21" s="172"/>
      <c r="N21" s="171">
        <f t="shared" si="1"/>
        <v>0</v>
      </c>
    </row>
    <row r="22" spans="1:14" ht="24" x14ac:dyDescent="0.2">
      <c r="A22" s="175">
        <v>147</v>
      </c>
      <c r="B22" s="188">
        <v>1543</v>
      </c>
      <c r="C22" s="162" t="s">
        <v>1261</v>
      </c>
      <c r="D22" s="162"/>
      <c r="E22" s="189" t="s">
        <v>1245</v>
      </c>
      <c r="F22" s="190" t="s">
        <v>1262</v>
      </c>
      <c r="G22" s="191" t="s">
        <v>1263</v>
      </c>
      <c r="H22" s="182" t="str">
        <f t="shared" si="0"/>
        <v>фото1</v>
      </c>
      <c r="I22" s="192" t="s">
        <v>1264</v>
      </c>
      <c r="J22" s="193" t="s">
        <v>132</v>
      </c>
      <c r="K22" s="194">
        <v>8</v>
      </c>
      <c r="L22" s="170">
        <v>191.1</v>
      </c>
      <c r="M22" s="172"/>
      <c r="N22" s="171">
        <f t="shared" si="1"/>
        <v>0</v>
      </c>
    </row>
    <row r="23" spans="1:14" ht="15.75" x14ac:dyDescent="0.2">
      <c r="A23" s="175">
        <v>148</v>
      </c>
      <c r="B23" s="188">
        <v>480</v>
      </c>
      <c r="C23" s="162" t="s">
        <v>1269</v>
      </c>
      <c r="D23" s="162"/>
      <c r="E23" s="189" t="s">
        <v>1245</v>
      </c>
      <c r="F23" s="190" t="s">
        <v>1270</v>
      </c>
      <c r="G23" s="191" t="s">
        <v>1271</v>
      </c>
      <c r="H23" s="182" t="str">
        <f t="shared" si="0"/>
        <v>фото1</v>
      </c>
      <c r="I23" s="192" t="s">
        <v>1272</v>
      </c>
      <c r="J23" s="193" t="s">
        <v>132</v>
      </c>
      <c r="K23" s="194">
        <v>8</v>
      </c>
      <c r="L23" s="170">
        <v>189.6</v>
      </c>
      <c r="M23" s="172"/>
      <c r="N23" s="171">
        <f t="shared" si="1"/>
        <v>0</v>
      </c>
    </row>
    <row r="24" spans="1:14" ht="24" x14ac:dyDescent="0.2">
      <c r="A24" s="175">
        <v>149</v>
      </c>
      <c r="B24" s="188">
        <v>5779</v>
      </c>
      <c r="C24" s="162" t="s">
        <v>1277</v>
      </c>
      <c r="D24" s="162"/>
      <c r="E24" s="189" t="s">
        <v>1245</v>
      </c>
      <c r="F24" s="190" t="s">
        <v>1278</v>
      </c>
      <c r="G24" s="191" t="s">
        <v>1279</v>
      </c>
      <c r="H24" s="182" t="str">
        <f t="shared" si="0"/>
        <v>фото1</v>
      </c>
      <c r="I24" s="192" t="s">
        <v>1280</v>
      </c>
      <c r="J24" s="193" t="s">
        <v>132</v>
      </c>
      <c r="K24" s="194">
        <v>8</v>
      </c>
      <c r="L24" s="170">
        <v>205.4</v>
      </c>
      <c r="M24" s="172"/>
      <c r="N24" s="171">
        <f t="shared" si="1"/>
        <v>0</v>
      </c>
    </row>
    <row r="25" spans="1:14" ht="15.75" x14ac:dyDescent="0.2">
      <c r="A25" s="175">
        <v>150</v>
      </c>
      <c r="B25" s="188">
        <v>1547</v>
      </c>
      <c r="C25" s="162" t="s">
        <v>1284</v>
      </c>
      <c r="D25" s="162"/>
      <c r="E25" s="189" t="s">
        <v>1245</v>
      </c>
      <c r="F25" s="190" t="s">
        <v>1285</v>
      </c>
      <c r="G25" s="191" t="s">
        <v>1286</v>
      </c>
      <c r="H25" s="182" t="str">
        <f t="shared" si="0"/>
        <v>фото1</v>
      </c>
      <c r="I25" s="192" t="s">
        <v>1287</v>
      </c>
      <c r="J25" s="193" t="s">
        <v>132</v>
      </c>
      <c r="K25" s="194">
        <v>10</v>
      </c>
      <c r="L25" s="170">
        <v>252.3</v>
      </c>
      <c r="M25" s="172"/>
      <c r="N25" s="171">
        <f t="shared" si="1"/>
        <v>0</v>
      </c>
    </row>
    <row r="26" spans="1:14" ht="15.75" x14ac:dyDescent="0.2">
      <c r="A26" s="175">
        <v>151</v>
      </c>
      <c r="B26" s="188">
        <v>3050</v>
      </c>
      <c r="C26" s="162" t="s">
        <v>1288</v>
      </c>
      <c r="D26" s="162"/>
      <c r="E26" s="189" t="s">
        <v>1245</v>
      </c>
      <c r="F26" s="190" t="s">
        <v>1289</v>
      </c>
      <c r="G26" s="191" t="s">
        <v>1290</v>
      </c>
      <c r="H26" s="182" t="str">
        <f t="shared" si="0"/>
        <v>фото1</v>
      </c>
      <c r="I26" s="192" t="s">
        <v>1291</v>
      </c>
      <c r="J26" s="193" t="s">
        <v>132</v>
      </c>
      <c r="K26" s="194">
        <v>10</v>
      </c>
      <c r="L26" s="170">
        <v>222.6</v>
      </c>
      <c r="M26" s="172"/>
      <c r="N26" s="171">
        <f t="shared" si="1"/>
        <v>0</v>
      </c>
    </row>
    <row r="27" spans="1:14" ht="15.75" x14ac:dyDescent="0.2">
      <c r="A27" s="175">
        <v>152</v>
      </c>
      <c r="B27" s="188">
        <v>2960</v>
      </c>
      <c r="C27" s="162" t="s">
        <v>1402</v>
      </c>
      <c r="D27" s="162"/>
      <c r="E27" s="189" t="s">
        <v>1245</v>
      </c>
      <c r="F27" s="190" t="s">
        <v>1403</v>
      </c>
      <c r="G27" s="191" t="s">
        <v>1404</v>
      </c>
      <c r="H27" s="182" t="str">
        <f t="shared" si="0"/>
        <v>фото1</v>
      </c>
      <c r="I27" s="192" t="s">
        <v>1405</v>
      </c>
      <c r="J27" s="193" t="s">
        <v>132</v>
      </c>
      <c r="K27" s="194">
        <v>8</v>
      </c>
      <c r="L27" s="170">
        <v>180</v>
      </c>
      <c r="M27" s="172"/>
      <c r="N27" s="171">
        <f t="shared" si="1"/>
        <v>0</v>
      </c>
    </row>
    <row r="28" spans="1:14" ht="15.75" x14ac:dyDescent="0.2">
      <c r="A28" s="175">
        <v>153</v>
      </c>
      <c r="B28" s="188">
        <v>1551</v>
      </c>
      <c r="C28" s="162" t="s">
        <v>1316</v>
      </c>
      <c r="D28" s="162"/>
      <c r="E28" s="189" t="s">
        <v>1245</v>
      </c>
      <c r="F28" s="190" t="s">
        <v>1317</v>
      </c>
      <c r="G28" s="191" t="s">
        <v>1318</v>
      </c>
      <c r="H28" s="182" t="str">
        <f t="shared" si="0"/>
        <v>фото1</v>
      </c>
      <c r="I28" s="192" t="s">
        <v>1319</v>
      </c>
      <c r="J28" s="193" t="s">
        <v>132</v>
      </c>
      <c r="K28" s="194">
        <v>8</v>
      </c>
      <c r="L28" s="170">
        <v>180</v>
      </c>
      <c r="M28" s="172"/>
      <c r="N28" s="171">
        <f t="shared" si="1"/>
        <v>0</v>
      </c>
    </row>
    <row r="29" spans="1:14" ht="24" x14ac:dyDescent="0.2">
      <c r="A29" s="175">
        <v>154</v>
      </c>
      <c r="B29" s="188">
        <v>3471</v>
      </c>
      <c r="C29" s="162" t="s">
        <v>1406</v>
      </c>
      <c r="D29" s="162"/>
      <c r="E29" s="189" t="s">
        <v>1245</v>
      </c>
      <c r="F29" s="190" t="s">
        <v>1407</v>
      </c>
      <c r="G29" s="191" t="s">
        <v>1408</v>
      </c>
      <c r="H29" s="182" t="str">
        <f t="shared" si="0"/>
        <v>фото1</v>
      </c>
      <c r="I29" s="192" t="s">
        <v>1409</v>
      </c>
      <c r="J29" s="193" t="s">
        <v>132</v>
      </c>
      <c r="K29" s="194">
        <v>8</v>
      </c>
      <c r="L29" s="170">
        <v>180</v>
      </c>
      <c r="M29" s="172"/>
      <c r="N29" s="171">
        <f t="shared" si="1"/>
        <v>0</v>
      </c>
    </row>
    <row r="30" spans="1:14" ht="15.75" x14ac:dyDescent="0.2">
      <c r="A30" s="175">
        <v>155</v>
      </c>
      <c r="B30" s="188">
        <v>1554</v>
      </c>
      <c r="C30" s="162" t="s">
        <v>1410</v>
      </c>
      <c r="D30" s="162"/>
      <c r="E30" s="189" t="s">
        <v>1245</v>
      </c>
      <c r="F30" s="190" t="s">
        <v>1411</v>
      </c>
      <c r="G30" s="191" t="s">
        <v>1412</v>
      </c>
      <c r="H30" s="182" t="str">
        <f t="shared" si="0"/>
        <v>фото1</v>
      </c>
      <c r="I30" s="192" t="s">
        <v>1413</v>
      </c>
      <c r="J30" s="193" t="s">
        <v>132</v>
      </c>
      <c r="K30" s="194">
        <v>8</v>
      </c>
      <c r="L30" s="170">
        <v>189.6</v>
      </c>
      <c r="M30" s="172"/>
      <c r="N30" s="171">
        <f t="shared" si="1"/>
        <v>0</v>
      </c>
    </row>
    <row r="31" spans="1:14" ht="15.75" x14ac:dyDescent="0.2">
      <c r="A31" s="175">
        <v>156</v>
      </c>
      <c r="B31" s="188">
        <v>1559</v>
      </c>
      <c r="C31" s="162" t="s">
        <v>1332</v>
      </c>
      <c r="D31" s="162"/>
      <c r="E31" s="189" t="s">
        <v>1245</v>
      </c>
      <c r="F31" s="190" t="s">
        <v>1333</v>
      </c>
      <c r="G31" s="191" t="s">
        <v>1334</v>
      </c>
      <c r="H31" s="182" t="str">
        <f t="shared" si="0"/>
        <v>фото1</v>
      </c>
      <c r="I31" s="192" t="s">
        <v>143</v>
      </c>
      <c r="J31" s="193" t="s">
        <v>132</v>
      </c>
      <c r="K31" s="194">
        <v>10</v>
      </c>
      <c r="L31" s="170">
        <v>230.6</v>
      </c>
      <c r="M31" s="172"/>
      <c r="N31" s="171">
        <f t="shared" si="1"/>
        <v>0</v>
      </c>
    </row>
    <row r="32" spans="1:14" ht="24" x14ac:dyDescent="0.2">
      <c r="A32" s="175">
        <v>157</v>
      </c>
      <c r="B32" s="188">
        <v>489</v>
      </c>
      <c r="C32" s="162" t="s">
        <v>1414</v>
      </c>
      <c r="D32" s="162"/>
      <c r="E32" s="189" t="s">
        <v>1245</v>
      </c>
      <c r="F32" s="190" t="s">
        <v>1415</v>
      </c>
      <c r="G32" s="191" t="s">
        <v>1416</v>
      </c>
      <c r="H32" s="182" t="str">
        <f t="shared" si="0"/>
        <v>фото1</v>
      </c>
      <c r="I32" s="192" t="s">
        <v>1417</v>
      </c>
      <c r="J32" s="193" t="s">
        <v>132</v>
      </c>
      <c r="K32" s="194">
        <v>10</v>
      </c>
      <c r="L32" s="170">
        <v>222.6</v>
      </c>
      <c r="M32" s="172"/>
      <c r="N32" s="171">
        <f t="shared" si="1"/>
        <v>0</v>
      </c>
    </row>
    <row r="33" spans="1:14" ht="15.75" x14ac:dyDescent="0.2">
      <c r="A33" s="175">
        <v>158</v>
      </c>
      <c r="B33" s="188">
        <v>1562</v>
      </c>
      <c r="C33" s="162" t="s">
        <v>1418</v>
      </c>
      <c r="D33" s="162"/>
      <c r="E33" s="189" t="s">
        <v>1245</v>
      </c>
      <c r="F33" s="190" t="s">
        <v>1419</v>
      </c>
      <c r="G33" s="191" t="s">
        <v>1420</v>
      </c>
      <c r="H33" s="182" t="str">
        <f t="shared" si="0"/>
        <v>фото1</v>
      </c>
      <c r="I33" s="192" t="s">
        <v>600</v>
      </c>
      <c r="J33" s="193" t="s">
        <v>132</v>
      </c>
      <c r="K33" s="194">
        <v>10</v>
      </c>
      <c r="L33" s="170">
        <v>228.5</v>
      </c>
      <c r="M33" s="172"/>
      <c r="N33" s="171">
        <f t="shared" si="1"/>
        <v>0</v>
      </c>
    </row>
    <row r="34" spans="1:14" ht="15.75" x14ac:dyDescent="0.2">
      <c r="A34" s="175">
        <v>159</v>
      </c>
      <c r="B34" s="188">
        <v>1563</v>
      </c>
      <c r="C34" s="162" t="s">
        <v>1339</v>
      </c>
      <c r="D34" s="162"/>
      <c r="E34" s="189" t="s">
        <v>1245</v>
      </c>
      <c r="F34" s="190" t="s">
        <v>1340</v>
      </c>
      <c r="G34" s="191" t="s">
        <v>1341</v>
      </c>
      <c r="H34" s="182" t="str">
        <f t="shared" si="0"/>
        <v>фото1</v>
      </c>
      <c r="I34" s="192" t="s">
        <v>1342</v>
      </c>
      <c r="J34" s="193" t="s">
        <v>132</v>
      </c>
      <c r="K34" s="194">
        <v>10</v>
      </c>
      <c r="L34" s="170">
        <v>222.6</v>
      </c>
      <c r="M34" s="172"/>
      <c r="N34" s="171">
        <f t="shared" si="1"/>
        <v>0</v>
      </c>
    </row>
    <row r="35" spans="1:14" ht="15.75" x14ac:dyDescent="0.2">
      <c r="A35" s="175">
        <v>160</v>
      </c>
      <c r="B35" s="188">
        <v>3484</v>
      </c>
      <c r="C35" s="162" t="s">
        <v>1352</v>
      </c>
      <c r="D35" s="162"/>
      <c r="E35" s="189" t="s">
        <v>1245</v>
      </c>
      <c r="F35" s="190" t="s">
        <v>1353</v>
      </c>
      <c r="G35" s="191" t="s">
        <v>1354</v>
      </c>
      <c r="H35" s="182" t="str">
        <f t="shared" si="0"/>
        <v>фото1</v>
      </c>
      <c r="I35" s="192" t="s">
        <v>1355</v>
      </c>
      <c r="J35" s="193" t="s">
        <v>132</v>
      </c>
      <c r="K35" s="194">
        <v>8</v>
      </c>
      <c r="L35" s="170">
        <v>181.6</v>
      </c>
      <c r="M35" s="172"/>
      <c r="N35" s="171">
        <f t="shared" si="1"/>
        <v>0</v>
      </c>
    </row>
    <row r="36" spans="1:14" ht="15.75" x14ac:dyDescent="0.2">
      <c r="A36" s="175">
        <v>161</v>
      </c>
      <c r="B36" s="195"/>
      <c r="C36" s="155"/>
      <c r="D36" s="155"/>
      <c r="E36" s="186" t="s">
        <v>1421</v>
      </c>
      <c r="F36" s="186"/>
      <c r="G36" s="155"/>
      <c r="H36" s="155"/>
      <c r="I36" s="187"/>
      <c r="J36" s="155"/>
      <c r="K36" s="160"/>
      <c r="L36" s="196"/>
      <c r="M36" s="155"/>
      <c r="N36" s="155"/>
    </row>
    <row r="37" spans="1:14" ht="24" x14ac:dyDescent="0.2">
      <c r="A37" s="175">
        <v>162</v>
      </c>
      <c r="B37" s="188">
        <v>13982</v>
      </c>
      <c r="C37" s="162" t="s">
        <v>1422</v>
      </c>
      <c r="D37" s="162"/>
      <c r="E37" s="189" t="s">
        <v>1245</v>
      </c>
      <c r="F37" s="190" t="s">
        <v>1423</v>
      </c>
      <c r="G37" s="191" t="s">
        <v>1424</v>
      </c>
      <c r="H37" s="182" t="str">
        <f t="shared" ref="H37:H41" si="2">HYPERLINK("http://www.gardenbulbs.ru/images/Gladiolus_CL/thumbnails/"&amp;C37&amp;".jpg","фото1")</f>
        <v>фото1</v>
      </c>
      <c r="I37" s="192" t="s">
        <v>1425</v>
      </c>
      <c r="J37" s="193" t="s">
        <v>131</v>
      </c>
      <c r="K37" s="194">
        <v>10</v>
      </c>
      <c r="L37" s="170">
        <v>161.19999999999999</v>
      </c>
      <c r="M37" s="172"/>
      <c r="N37" s="171">
        <f t="shared" ref="N37:N61" si="3">IF(ISERROR(L37*M37),0,L37*M37)</f>
        <v>0</v>
      </c>
    </row>
    <row r="38" spans="1:14" ht="24" x14ac:dyDescent="0.2">
      <c r="A38" s="175">
        <v>163</v>
      </c>
      <c r="B38" s="188">
        <v>7106</v>
      </c>
      <c r="C38" s="162" t="s">
        <v>1426</v>
      </c>
      <c r="D38" s="162"/>
      <c r="E38" s="189" t="s">
        <v>1245</v>
      </c>
      <c r="F38" s="190" t="s">
        <v>1427</v>
      </c>
      <c r="G38" s="191" t="s">
        <v>1428</v>
      </c>
      <c r="H38" s="182" t="str">
        <f t="shared" si="2"/>
        <v>фото1</v>
      </c>
      <c r="I38" s="192" t="s">
        <v>1429</v>
      </c>
      <c r="J38" s="193" t="s">
        <v>131</v>
      </c>
      <c r="K38" s="194">
        <v>10</v>
      </c>
      <c r="L38" s="170">
        <v>169.2</v>
      </c>
      <c r="M38" s="172"/>
      <c r="N38" s="171">
        <f t="shared" si="3"/>
        <v>0</v>
      </c>
    </row>
    <row r="39" spans="1:14" ht="15.75" x14ac:dyDescent="0.2">
      <c r="A39" s="175">
        <v>164</v>
      </c>
      <c r="B39" s="188">
        <v>3813</v>
      </c>
      <c r="C39" s="162" t="s">
        <v>1430</v>
      </c>
      <c r="D39" s="162"/>
      <c r="E39" s="189" t="s">
        <v>1245</v>
      </c>
      <c r="F39" s="190" t="s">
        <v>1431</v>
      </c>
      <c r="G39" s="191" t="s">
        <v>1432</v>
      </c>
      <c r="H39" s="182" t="str">
        <f t="shared" si="2"/>
        <v>фото1</v>
      </c>
      <c r="I39" s="192" t="s">
        <v>1433</v>
      </c>
      <c r="J39" s="193" t="s">
        <v>131</v>
      </c>
      <c r="K39" s="194">
        <v>8</v>
      </c>
      <c r="L39" s="170">
        <v>178.4</v>
      </c>
      <c r="M39" s="172"/>
      <c r="N39" s="171">
        <f t="shared" si="3"/>
        <v>0</v>
      </c>
    </row>
    <row r="40" spans="1:14" ht="15.75" x14ac:dyDescent="0.2">
      <c r="A40" s="175">
        <v>165</v>
      </c>
      <c r="B40" s="188">
        <v>1540</v>
      </c>
      <c r="C40" s="162" t="s">
        <v>1434</v>
      </c>
      <c r="D40" s="162"/>
      <c r="E40" s="189" t="s">
        <v>1245</v>
      </c>
      <c r="F40" s="190" t="s">
        <v>28</v>
      </c>
      <c r="G40" s="191" t="s">
        <v>29</v>
      </c>
      <c r="H40" s="182" t="str">
        <f t="shared" si="2"/>
        <v>фото1</v>
      </c>
      <c r="I40" s="192" t="s">
        <v>1435</v>
      </c>
      <c r="J40" s="193" t="s">
        <v>131</v>
      </c>
      <c r="K40" s="194">
        <v>10</v>
      </c>
      <c r="L40" s="170">
        <v>163.1</v>
      </c>
      <c r="M40" s="172"/>
      <c r="N40" s="171">
        <f t="shared" si="3"/>
        <v>0</v>
      </c>
    </row>
    <row r="41" spans="1:14" ht="15.75" x14ac:dyDescent="0.2">
      <c r="A41" s="175">
        <v>166</v>
      </c>
      <c r="B41" s="188">
        <v>2841</v>
      </c>
      <c r="C41" s="162" t="s">
        <v>1257</v>
      </c>
      <c r="D41" s="162"/>
      <c r="E41" s="189" t="s">
        <v>1245</v>
      </c>
      <c r="F41" s="190" t="s">
        <v>1258</v>
      </c>
      <c r="G41" s="191" t="s">
        <v>1259</v>
      </c>
      <c r="H41" s="182" t="str">
        <f t="shared" si="2"/>
        <v>фото1</v>
      </c>
      <c r="I41" s="192" t="s">
        <v>1260</v>
      </c>
      <c r="J41" s="193" t="s">
        <v>131</v>
      </c>
      <c r="K41" s="194">
        <v>10</v>
      </c>
      <c r="L41" s="170">
        <v>157.30000000000001</v>
      </c>
      <c r="M41" s="172"/>
      <c r="N41" s="171">
        <f t="shared" si="3"/>
        <v>0</v>
      </c>
    </row>
    <row r="42" spans="1:14" ht="15.75" x14ac:dyDescent="0.2">
      <c r="A42" s="175">
        <v>167</v>
      </c>
      <c r="B42" s="188">
        <v>1186</v>
      </c>
      <c r="C42" s="162" t="s">
        <v>1439</v>
      </c>
      <c r="D42" s="162"/>
      <c r="E42" s="189" t="s">
        <v>1245</v>
      </c>
      <c r="F42" s="190" t="s">
        <v>1440</v>
      </c>
      <c r="G42" s="191" t="s">
        <v>1441</v>
      </c>
      <c r="H42" s="182" t="str">
        <f t="shared" ref="H42:H50" si="4">HYPERLINK("http://www.gardenbulbs.ru/images/Gladiolus_CL/thumbnails/"&amp;C42&amp;".jpg","фото1")</f>
        <v>фото1</v>
      </c>
      <c r="I42" s="192" t="s">
        <v>1442</v>
      </c>
      <c r="J42" s="193" t="s">
        <v>131</v>
      </c>
      <c r="K42" s="194">
        <v>10</v>
      </c>
      <c r="L42" s="170">
        <v>179</v>
      </c>
      <c r="M42" s="172"/>
      <c r="N42" s="171">
        <f t="shared" si="3"/>
        <v>0</v>
      </c>
    </row>
    <row r="43" spans="1:14" ht="15.75" x14ac:dyDescent="0.2">
      <c r="A43" s="175">
        <v>168</v>
      </c>
      <c r="B43" s="188">
        <v>2963</v>
      </c>
      <c r="C43" s="162" t="s">
        <v>1443</v>
      </c>
      <c r="D43" s="162"/>
      <c r="E43" s="189" t="s">
        <v>1245</v>
      </c>
      <c r="F43" s="190" t="s">
        <v>251</v>
      </c>
      <c r="G43" s="191" t="s">
        <v>250</v>
      </c>
      <c r="H43" s="182" t="str">
        <f t="shared" si="4"/>
        <v>фото1</v>
      </c>
      <c r="I43" s="192" t="s">
        <v>1444</v>
      </c>
      <c r="J43" s="193" t="s">
        <v>131</v>
      </c>
      <c r="K43" s="194">
        <v>10</v>
      </c>
      <c r="L43" s="170">
        <v>192.9</v>
      </c>
      <c r="M43" s="172"/>
      <c r="N43" s="171">
        <f t="shared" si="3"/>
        <v>0</v>
      </c>
    </row>
    <row r="44" spans="1:14" ht="36" x14ac:dyDescent="0.2">
      <c r="A44" s="175">
        <v>169</v>
      </c>
      <c r="B44" s="188">
        <v>6979</v>
      </c>
      <c r="C44" s="162" t="s">
        <v>1445</v>
      </c>
      <c r="D44" s="162"/>
      <c r="E44" s="189" t="s">
        <v>1245</v>
      </c>
      <c r="F44" s="190" t="s">
        <v>1446</v>
      </c>
      <c r="G44" s="191" t="s">
        <v>1447</v>
      </c>
      <c r="H44" s="182" t="str">
        <f t="shared" si="4"/>
        <v>фото1</v>
      </c>
      <c r="I44" s="192" t="s">
        <v>1448</v>
      </c>
      <c r="J44" s="193" t="s">
        <v>131</v>
      </c>
      <c r="K44" s="194">
        <v>10</v>
      </c>
      <c r="L44" s="170">
        <v>169.2</v>
      </c>
      <c r="M44" s="172"/>
      <c r="N44" s="171">
        <f t="shared" si="3"/>
        <v>0</v>
      </c>
    </row>
    <row r="45" spans="1:14" ht="24" x14ac:dyDescent="0.2">
      <c r="A45" s="175">
        <v>170</v>
      </c>
      <c r="B45" s="188">
        <v>1549</v>
      </c>
      <c r="C45" s="162" t="s">
        <v>1451</v>
      </c>
      <c r="D45" s="162"/>
      <c r="E45" s="189" t="s">
        <v>1245</v>
      </c>
      <c r="F45" s="190" t="s">
        <v>1452</v>
      </c>
      <c r="G45" s="191" t="s">
        <v>1453</v>
      </c>
      <c r="H45" s="182" t="str">
        <f t="shared" si="4"/>
        <v>фото1</v>
      </c>
      <c r="I45" s="192" t="s">
        <v>1454</v>
      </c>
      <c r="J45" s="193" t="s">
        <v>131</v>
      </c>
      <c r="K45" s="194">
        <v>8</v>
      </c>
      <c r="L45" s="170">
        <v>186.4</v>
      </c>
      <c r="M45" s="172"/>
      <c r="N45" s="171">
        <f t="shared" si="3"/>
        <v>0</v>
      </c>
    </row>
    <row r="46" spans="1:14" ht="15.75" x14ac:dyDescent="0.2">
      <c r="A46" s="175">
        <v>171</v>
      </c>
      <c r="B46" s="188">
        <v>417</v>
      </c>
      <c r="C46" s="162" t="s">
        <v>1300</v>
      </c>
      <c r="D46" s="162"/>
      <c r="E46" s="189" t="s">
        <v>1245</v>
      </c>
      <c r="F46" s="190" t="s">
        <v>1301</v>
      </c>
      <c r="G46" s="191" t="s">
        <v>1302</v>
      </c>
      <c r="H46" s="182" t="str">
        <f t="shared" si="4"/>
        <v>фото1</v>
      </c>
      <c r="I46" s="192" t="s">
        <v>1303</v>
      </c>
      <c r="J46" s="193" t="s">
        <v>131</v>
      </c>
      <c r="K46" s="194">
        <v>10</v>
      </c>
      <c r="L46" s="170">
        <v>163.1</v>
      </c>
      <c r="M46" s="172"/>
      <c r="N46" s="171">
        <f t="shared" si="3"/>
        <v>0</v>
      </c>
    </row>
    <row r="47" spans="1:14" ht="15.75" x14ac:dyDescent="0.2">
      <c r="A47" s="175">
        <v>172</v>
      </c>
      <c r="B47" s="188">
        <v>3466</v>
      </c>
      <c r="C47" s="162" t="s">
        <v>1457</v>
      </c>
      <c r="D47" s="162"/>
      <c r="E47" s="189" t="s">
        <v>1245</v>
      </c>
      <c r="F47" s="190" t="s">
        <v>1458</v>
      </c>
      <c r="G47" s="191" t="s">
        <v>1459</v>
      </c>
      <c r="H47" s="182" t="str">
        <f t="shared" si="4"/>
        <v>фото1</v>
      </c>
      <c r="I47" s="192" t="s">
        <v>1460</v>
      </c>
      <c r="J47" s="193" t="s">
        <v>131</v>
      </c>
      <c r="K47" s="194">
        <v>8</v>
      </c>
      <c r="L47" s="170">
        <v>173.6</v>
      </c>
      <c r="M47" s="172"/>
      <c r="N47" s="171">
        <f t="shared" si="3"/>
        <v>0</v>
      </c>
    </row>
    <row r="48" spans="1:14" ht="15.75" x14ac:dyDescent="0.2">
      <c r="A48" s="175">
        <v>173</v>
      </c>
      <c r="B48" s="188">
        <v>3468</v>
      </c>
      <c r="C48" s="162" t="s">
        <v>1461</v>
      </c>
      <c r="D48" s="162"/>
      <c r="E48" s="189" t="s">
        <v>1245</v>
      </c>
      <c r="F48" s="190" t="s">
        <v>1462</v>
      </c>
      <c r="G48" s="191" t="s">
        <v>1463</v>
      </c>
      <c r="H48" s="182" t="str">
        <f t="shared" si="4"/>
        <v>фото1</v>
      </c>
      <c r="I48" s="192" t="s">
        <v>1464</v>
      </c>
      <c r="J48" s="193" t="s">
        <v>131</v>
      </c>
      <c r="K48" s="194">
        <v>10</v>
      </c>
      <c r="L48" s="170">
        <v>155.30000000000001</v>
      </c>
      <c r="M48" s="172"/>
      <c r="N48" s="171">
        <f t="shared" si="3"/>
        <v>0</v>
      </c>
    </row>
    <row r="49" spans="1:14" ht="15.75" x14ac:dyDescent="0.2">
      <c r="A49" s="175">
        <v>174</v>
      </c>
      <c r="B49" s="188">
        <v>2968</v>
      </c>
      <c r="C49" s="162" t="s">
        <v>1465</v>
      </c>
      <c r="D49" s="162"/>
      <c r="E49" s="189" t="s">
        <v>1245</v>
      </c>
      <c r="F49" s="190" t="s">
        <v>1466</v>
      </c>
      <c r="G49" s="191" t="s">
        <v>1467</v>
      </c>
      <c r="H49" s="182" t="str">
        <f t="shared" si="4"/>
        <v>фото1</v>
      </c>
      <c r="I49" s="192" t="s">
        <v>1468</v>
      </c>
      <c r="J49" s="193" t="s">
        <v>131</v>
      </c>
      <c r="K49" s="194">
        <v>8</v>
      </c>
      <c r="L49" s="170">
        <v>173.6</v>
      </c>
      <c r="M49" s="172"/>
      <c r="N49" s="171">
        <f t="shared" si="3"/>
        <v>0</v>
      </c>
    </row>
    <row r="50" spans="1:14" ht="15.75" x14ac:dyDescent="0.2">
      <c r="A50" s="175">
        <v>175</v>
      </c>
      <c r="B50" s="188">
        <v>2969</v>
      </c>
      <c r="C50" s="162" t="s">
        <v>1469</v>
      </c>
      <c r="D50" s="162"/>
      <c r="E50" s="189" t="s">
        <v>1245</v>
      </c>
      <c r="F50" s="190" t="s">
        <v>1470</v>
      </c>
      <c r="G50" s="191" t="s">
        <v>1471</v>
      </c>
      <c r="H50" s="182" t="str">
        <f t="shared" si="4"/>
        <v>фото1</v>
      </c>
      <c r="I50" s="192" t="s">
        <v>1472</v>
      </c>
      <c r="J50" s="193" t="s">
        <v>131</v>
      </c>
      <c r="K50" s="194">
        <v>10</v>
      </c>
      <c r="L50" s="170">
        <v>163.1</v>
      </c>
      <c r="M50" s="172"/>
      <c r="N50" s="171">
        <f t="shared" si="3"/>
        <v>0</v>
      </c>
    </row>
    <row r="51" spans="1:14" ht="15.75" x14ac:dyDescent="0.2">
      <c r="A51" s="175">
        <v>176</v>
      </c>
      <c r="B51" s="188">
        <v>1553</v>
      </c>
      <c r="C51" s="162" t="s">
        <v>1473</v>
      </c>
      <c r="D51" s="162"/>
      <c r="E51" s="189" t="s">
        <v>1245</v>
      </c>
      <c r="F51" s="190" t="s">
        <v>1474</v>
      </c>
      <c r="G51" s="191" t="s">
        <v>1475</v>
      </c>
      <c r="H51" s="182" t="str">
        <f t="shared" ref="H51:H58" si="5">HYPERLINK("http://www.gardenbulbs.ru/images/Gladiolus_CL/thumbnails/"&amp;C51&amp;".jpg","фото1")</f>
        <v>фото1</v>
      </c>
      <c r="I51" s="192" t="s">
        <v>1476</v>
      </c>
      <c r="J51" s="193" t="s">
        <v>131</v>
      </c>
      <c r="K51" s="194">
        <v>10</v>
      </c>
      <c r="L51" s="170">
        <v>171.1</v>
      </c>
      <c r="M51" s="172"/>
      <c r="N51" s="171">
        <f t="shared" si="3"/>
        <v>0</v>
      </c>
    </row>
    <row r="52" spans="1:14" ht="15.75" x14ac:dyDescent="0.2">
      <c r="A52" s="175">
        <v>177</v>
      </c>
      <c r="B52" s="188">
        <v>16035</v>
      </c>
      <c r="C52" s="162" t="s">
        <v>1477</v>
      </c>
      <c r="D52" s="162"/>
      <c r="E52" s="197" t="s">
        <v>1245</v>
      </c>
      <c r="F52" s="198" t="s">
        <v>1478</v>
      </c>
      <c r="G52" s="199" t="s">
        <v>1479</v>
      </c>
      <c r="H52" s="182" t="str">
        <f t="shared" si="5"/>
        <v>фото1</v>
      </c>
      <c r="I52" s="192" t="s">
        <v>1480</v>
      </c>
      <c r="J52" s="193" t="s">
        <v>131</v>
      </c>
      <c r="K52" s="194">
        <v>10</v>
      </c>
      <c r="L52" s="170">
        <v>167.2</v>
      </c>
      <c r="M52" s="172"/>
      <c r="N52" s="171">
        <f t="shared" si="3"/>
        <v>0</v>
      </c>
    </row>
    <row r="53" spans="1:14" ht="24" x14ac:dyDescent="0.2">
      <c r="A53" s="175">
        <v>178</v>
      </c>
      <c r="B53" s="188">
        <v>1565</v>
      </c>
      <c r="C53" s="162" t="s">
        <v>1335</v>
      </c>
      <c r="D53" s="162"/>
      <c r="E53" s="189" t="s">
        <v>1245</v>
      </c>
      <c r="F53" s="190" t="s">
        <v>1336</v>
      </c>
      <c r="G53" s="191" t="s">
        <v>1337</v>
      </c>
      <c r="H53" s="182" t="str">
        <f t="shared" si="5"/>
        <v>фото1</v>
      </c>
      <c r="I53" s="192" t="s">
        <v>1338</v>
      </c>
      <c r="J53" s="193" t="s">
        <v>131</v>
      </c>
      <c r="K53" s="194">
        <v>10</v>
      </c>
      <c r="L53" s="170">
        <v>155.30000000000001</v>
      </c>
      <c r="M53" s="172"/>
      <c r="N53" s="171">
        <f t="shared" si="3"/>
        <v>0</v>
      </c>
    </row>
    <row r="54" spans="1:14" ht="15.75" x14ac:dyDescent="0.2">
      <c r="A54" s="175">
        <v>179</v>
      </c>
      <c r="B54" s="188">
        <v>3479</v>
      </c>
      <c r="C54" s="162" t="s">
        <v>1481</v>
      </c>
      <c r="D54" s="162"/>
      <c r="E54" s="189" t="s">
        <v>1245</v>
      </c>
      <c r="F54" s="190" t="s">
        <v>1482</v>
      </c>
      <c r="G54" s="191" t="s">
        <v>1483</v>
      </c>
      <c r="H54" s="182" t="str">
        <f t="shared" si="5"/>
        <v>фото1</v>
      </c>
      <c r="I54" s="192" t="s">
        <v>1484</v>
      </c>
      <c r="J54" s="193" t="s">
        <v>131</v>
      </c>
      <c r="K54" s="194">
        <v>8</v>
      </c>
      <c r="L54" s="170">
        <v>176.9</v>
      </c>
      <c r="M54" s="172"/>
      <c r="N54" s="171">
        <f t="shared" si="3"/>
        <v>0</v>
      </c>
    </row>
    <row r="55" spans="1:14" ht="15.75" x14ac:dyDescent="0.2">
      <c r="A55" s="175">
        <v>180</v>
      </c>
      <c r="B55" s="188">
        <v>2855</v>
      </c>
      <c r="C55" s="162" t="s">
        <v>1485</v>
      </c>
      <c r="D55" s="162"/>
      <c r="E55" s="189" t="s">
        <v>1245</v>
      </c>
      <c r="F55" s="190" t="s">
        <v>1486</v>
      </c>
      <c r="G55" s="191" t="s">
        <v>1487</v>
      </c>
      <c r="H55" s="182" t="str">
        <f t="shared" si="5"/>
        <v>фото1</v>
      </c>
      <c r="I55" s="192" t="s">
        <v>1488</v>
      </c>
      <c r="J55" s="193" t="s">
        <v>131</v>
      </c>
      <c r="K55" s="194">
        <v>10</v>
      </c>
      <c r="L55" s="170">
        <v>179.1</v>
      </c>
      <c r="M55" s="172"/>
      <c r="N55" s="171">
        <f t="shared" si="3"/>
        <v>0</v>
      </c>
    </row>
    <row r="56" spans="1:14" ht="24" x14ac:dyDescent="0.2">
      <c r="A56" s="175">
        <v>181</v>
      </c>
      <c r="B56" s="188">
        <v>7081</v>
      </c>
      <c r="C56" s="162" t="s">
        <v>1489</v>
      </c>
      <c r="D56" s="162"/>
      <c r="E56" s="189" t="s">
        <v>1245</v>
      </c>
      <c r="F56" s="190" t="s">
        <v>1490</v>
      </c>
      <c r="G56" s="191" t="s">
        <v>1491</v>
      </c>
      <c r="H56" s="182" t="str">
        <f t="shared" si="5"/>
        <v>фото1</v>
      </c>
      <c r="I56" s="192" t="s">
        <v>1492</v>
      </c>
      <c r="J56" s="193" t="s">
        <v>131</v>
      </c>
      <c r="K56" s="194">
        <v>10</v>
      </c>
      <c r="L56" s="170">
        <v>179.1</v>
      </c>
      <c r="M56" s="172"/>
      <c r="N56" s="171">
        <f t="shared" si="3"/>
        <v>0</v>
      </c>
    </row>
    <row r="57" spans="1:14" ht="24" x14ac:dyDescent="0.2">
      <c r="A57" s="175">
        <v>182</v>
      </c>
      <c r="B57" s="188">
        <v>1568</v>
      </c>
      <c r="C57" s="162" t="s">
        <v>1493</v>
      </c>
      <c r="D57" s="162"/>
      <c r="E57" s="189" t="s">
        <v>1245</v>
      </c>
      <c r="F57" s="190" t="s">
        <v>1494</v>
      </c>
      <c r="G57" s="191" t="s">
        <v>1495</v>
      </c>
      <c r="H57" s="182" t="str">
        <f t="shared" si="5"/>
        <v>фото1</v>
      </c>
      <c r="I57" s="192" t="s">
        <v>1496</v>
      </c>
      <c r="J57" s="193" t="s">
        <v>131</v>
      </c>
      <c r="K57" s="194">
        <v>10</v>
      </c>
      <c r="L57" s="170">
        <v>214.6</v>
      </c>
      <c r="M57" s="172"/>
      <c r="N57" s="171">
        <f t="shared" si="3"/>
        <v>0</v>
      </c>
    </row>
    <row r="58" spans="1:14" ht="15.75" x14ac:dyDescent="0.2">
      <c r="A58" s="175">
        <v>183</v>
      </c>
      <c r="B58" s="188">
        <v>3483</v>
      </c>
      <c r="C58" s="162" t="s">
        <v>1497</v>
      </c>
      <c r="D58" s="162"/>
      <c r="E58" s="189" t="s">
        <v>1245</v>
      </c>
      <c r="F58" s="190" t="s">
        <v>1498</v>
      </c>
      <c r="G58" s="191" t="s">
        <v>1499</v>
      </c>
      <c r="H58" s="182" t="str">
        <f t="shared" si="5"/>
        <v>фото1</v>
      </c>
      <c r="I58" s="192" t="s">
        <v>1500</v>
      </c>
      <c r="J58" s="193" t="s">
        <v>131</v>
      </c>
      <c r="K58" s="194">
        <v>10</v>
      </c>
      <c r="L58" s="170">
        <v>214.6</v>
      </c>
      <c r="M58" s="172"/>
      <c r="N58" s="171">
        <f t="shared" si="3"/>
        <v>0</v>
      </c>
    </row>
    <row r="59" spans="1:14" ht="15.75" x14ac:dyDescent="0.2">
      <c r="A59" s="175">
        <v>184</v>
      </c>
      <c r="B59" s="188">
        <v>1573</v>
      </c>
      <c r="C59" s="162" t="s">
        <v>1503</v>
      </c>
      <c r="D59" s="162"/>
      <c r="E59" s="189" t="s">
        <v>1245</v>
      </c>
      <c r="F59" s="190" t="s">
        <v>1504</v>
      </c>
      <c r="G59" s="191" t="s">
        <v>1505</v>
      </c>
      <c r="H59" s="182" t="str">
        <f t="shared" ref="H59:H61" si="6">HYPERLINK("http://www.gardenbulbs.ru/images/Gladiolus_CL/thumbnails/"&amp;C59&amp;".jpg","фото1")</f>
        <v>фото1</v>
      </c>
      <c r="I59" s="192" t="s">
        <v>1506</v>
      </c>
      <c r="J59" s="193" t="s">
        <v>131</v>
      </c>
      <c r="K59" s="194">
        <v>10</v>
      </c>
      <c r="L59" s="170">
        <v>206.8</v>
      </c>
      <c r="M59" s="172"/>
      <c r="N59" s="171">
        <f t="shared" si="3"/>
        <v>0</v>
      </c>
    </row>
    <row r="60" spans="1:14" ht="15.75" x14ac:dyDescent="0.2">
      <c r="A60" s="175">
        <v>185</v>
      </c>
      <c r="B60" s="188">
        <v>491</v>
      </c>
      <c r="C60" s="162" t="s">
        <v>1507</v>
      </c>
      <c r="D60" s="162"/>
      <c r="E60" s="189" t="s">
        <v>1245</v>
      </c>
      <c r="F60" s="190" t="s">
        <v>1508</v>
      </c>
      <c r="G60" s="191" t="s">
        <v>1509</v>
      </c>
      <c r="H60" s="182" t="str">
        <f t="shared" si="6"/>
        <v>фото1</v>
      </c>
      <c r="I60" s="192" t="s">
        <v>1510</v>
      </c>
      <c r="J60" s="193" t="s">
        <v>131</v>
      </c>
      <c r="K60" s="194">
        <v>10</v>
      </c>
      <c r="L60" s="170">
        <v>157.30000000000001</v>
      </c>
      <c r="M60" s="172"/>
      <c r="N60" s="171">
        <f t="shared" si="3"/>
        <v>0</v>
      </c>
    </row>
    <row r="61" spans="1:14" ht="24" x14ac:dyDescent="0.2">
      <c r="A61" s="175">
        <v>186</v>
      </c>
      <c r="B61" s="188">
        <v>2858</v>
      </c>
      <c r="C61" s="162" t="s">
        <v>1511</v>
      </c>
      <c r="D61" s="162"/>
      <c r="E61" s="189" t="s">
        <v>1245</v>
      </c>
      <c r="F61" s="190" t="s">
        <v>1512</v>
      </c>
      <c r="G61" s="191" t="s">
        <v>1513</v>
      </c>
      <c r="H61" s="182" t="str">
        <f t="shared" si="6"/>
        <v>фото1</v>
      </c>
      <c r="I61" s="192" t="s">
        <v>1514</v>
      </c>
      <c r="J61" s="193" t="s">
        <v>131</v>
      </c>
      <c r="K61" s="194">
        <v>8</v>
      </c>
      <c r="L61" s="170">
        <v>173.6</v>
      </c>
      <c r="M61" s="172"/>
      <c r="N61" s="171">
        <f t="shared" si="3"/>
        <v>0</v>
      </c>
    </row>
    <row r="62" spans="1:14" ht="15.75" x14ac:dyDescent="0.2">
      <c r="A62" s="175">
        <v>187</v>
      </c>
      <c r="B62" s="195"/>
      <c r="C62" s="155"/>
      <c r="D62" s="155"/>
      <c r="E62" s="186" t="s">
        <v>1515</v>
      </c>
      <c r="F62" s="186"/>
      <c r="G62" s="155"/>
      <c r="H62" s="155"/>
      <c r="I62" s="187"/>
      <c r="J62" s="155"/>
      <c r="K62" s="160"/>
      <c r="L62" s="196"/>
      <c r="M62" s="155"/>
      <c r="N62" s="155"/>
    </row>
    <row r="63" spans="1:14" ht="24" x14ac:dyDescent="0.2">
      <c r="A63" s="175">
        <v>188</v>
      </c>
      <c r="B63" s="188">
        <v>16026</v>
      </c>
      <c r="C63" s="162" t="s">
        <v>1516</v>
      </c>
      <c r="D63" s="162"/>
      <c r="E63" s="197" t="s">
        <v>1245</v>
      </c>
      <c r="F63" s="198" t="s">
        <v>1517</v>
      </c>
      <c r="G63" s="199" t="s">
        <v>1518</v>
      </c>
      <c r="H63" s="182" t="str">
        <f t="shared" ref="H63:H74" si="7">HYPERLINK("http://www.gardenbulbs.ru/images/Gladiolus_CL/thumbnails/"&amp;C63&amp;".jpg","фото1")</f>
        <v>фото1</v>
      </c>
      <c r="I63" s="192" t="s">
        <v>1519</v>
      </c>
      <c r="J63" s="193" t="s">
        <v>131</v>
      </c>
      <c r="K63" s="194">
        <v>8</v>
      </c>
      <c r="L63" s="170">
        <v>186.4</v>
      </c>
      <c r="M63" s="172"/>
      <c r="N63" s="171">
        <f t="shared" ref="N63:N88" si="8">IF(ISERROR(L63*M63),0,L63*M63)</f>
        <v>0</v>
      </c>
    </row>
    <row r="64" spans="1:14" ht="24" x14ac:dyDescent="0.2">
      <c r="A64" s="175">
        <v>189</v>
      </c>
      <c r="B64" s="188">
        <v>8492</v>
      </c>
      <c r="C64" s="162" t="s">
        <v>1520</v>
      </c>
      <c r="D64" s="162"/>
      <c r="E64" s="189" t="s">
        <v>1245</v>
      </c>
      <c r="F64" s="190" t="s">
        <v>1521</v>
      </c>
      <c r="G64" s="191" t="s">
        <v>1522</v>
      </c>
      <c r="H64" s="182" t="str">
        <f t="shared" si="7"/>
        <v>фото1</v>
      </c>
      <c r="I64" s="192" t="s">
        <v>1523</v>
      </c>
      <c r="J64" s="193" t="s">
        <v>131</v>
      </c>
      <c r="K64" s="194">
        <v>8</v>
      </c>
      <c r="L64" s="170">
        <v>208.5</v>
      </c>
      <c r="M64" s="172"/>
      <c r="N64" s="171">
        <f t="shared" si="8"/>
        <v>0</v>
      </c>
    </row>
    <row r="65" spans="1:14" ht="15.75" x14ac:dyDescent="0.2">
      <c r="A65" s="175">
        <v>190</v>
      </c>
      <c r="B65" s="188">
        <v>8493</v>
      </c>
      <c r="C65" s="162" t="s">
        <v>1524</v>
      </c>
      <c r="D65" s="162"/>
      <c r="E65" s="189" t="s">
        <v>1245</v>
      </c>
      <c r="F65" s="190" t="s">
        <v>1525</v>
      </c>
      <c r="G65" s="191" t="s">
        <v>1526</v>
      </c>
      <c r="H65" s="182" t="str">
        <f t="shared" si="7"/>
        <v>фото1</v>
      </c>
      <c r="I65" s="192" t="s">
        <v>1527</v>
      </c>
      <c r="J65" s="193" t="s">
        <v>131</v>
      </c>
      <c r="K65" s="194">
        <v>8</v>
      </c>
      <c r="L65" s="170">
        <v>208.5</v>
      </c>
      <c r="M65" s="172"/>
      <c r="N65" s="171">
        <f t="shared" si="8"/>
        <v>0</v>
      </c>
    </row>
    <row r="66" spans="1:14" ht="15.75" x14ac:dyDescent="0.2">
      <c r="A66" s="175">
        <v>191</v>
      </c>
      <c r="B66" s="188">
        <v>13985</v>
      </c>
      <c r="C66" s="162" t="s">
        <v>1528</v>
      </c>
      <c r="D66" s="162"/>
      <c r="E66" s="189" t="s">
        <v>1245</v>
      </c>
      <c r="F66" s="190" t="s">
        <v>1529</v>
      </c>
      <c r="G66" s="191" t="s">
        <v>1530</v>
      </c>
      <c r="H66" s="182" t="str">
        <f t="shared" si="7"/>
        <v>фото1</v>
      </c>
      <c r="I66" s="192" t="s">
        <v>1531</v>
      </c>
      <c r="J66" s="193" t="s">
        <v>131</v>
      </c>
      <c r="K66" s="194">
        <v>8</v>
      </c>
      <c r="L66" s="170">
        <v>186.4</v>
      </c>
      <c r="M66" s="172"/>
      <c r="N66" s="171">
        <f t="shared" si="8"/>
        <v>0</v>
      </c>
    </row>
    <row r="67" spans="1:14" ht="24" x14ac:dyDescent="0.2">
      <c r="A67" s="175">
        <v>192</v>
      </c>
      <c r="B67" s="188">
        <v>8494</v>
      </c>
      <c r="C67" s="162" t="s">
        <v>1532</v>
      </c>
      <c r="D67" s="162"/>
      <c r="E67" s="189" t="s">
        <v>1245</v>
      </c>
      <c r="F67" s="190" t="s">
        <v>1533</v>
      </c>
      <c r="G67" s="191" t="s">
        <v>1534</v>
      </c>
      <c r="H67" s="182" t="str">
        <f t="shared" si="7"/>
        <v>фото1</v>
      </c>
      <c r="I67" s="192" t="s">
        <v>1535</v>
      </c>
      <c r="J67" s="193" t="s">
        <v>131</v>
      </c>
      <c r="K67" s="194">
        <v>8</v>
      </c>
      <c r="L67" s="170">
        <v>208.5</v>
      </c>
      <c r="M67" s="172"/>
      <c r="N67" s="171">
        <f t="shared" si="8"/>
        <v>0</v>
      </c>
    </row>
    <row r="68" spans="1:14" ht="24" x14ac:dyDescent="0.2">
      <c r="A68" s="175">
        <v>193</v>
      </c>
      <c r="B68" s="188">
        <v>8495</v>
      </c>
      <c r="C68" s="162" t="s">
        <v>1536</v>
      </c>
      <c r="D68" s="162"/>
      <c r="E68" s="189" t="s">
        <v>1245</v>
      </c>
      <c r="F68" s="190" t="s">
        <v>1537</v>
      </c>
      <c r="G68" s="191" t="s">
        <v>1538</v>
      </c>
      <c r="H68" s="182" t="str">
        <f t="shared" si="7"/>
        <v>фото1</v>
      </c>
      <c r="I68" s="192" t="s">
        <v>1539</v>
      </c>
      <c r="J68" s="193" t="s">
        <v>131</v>
      </c>
      <c r="K68" s="194">
        <v>8</v>
      </c>
      <c r="L68" s="170">
        <v>186.4</v>
      </c>
      <c r="M68" s="172"/>
      <c r="N68" s="171">
        <f t="shared" si="8"/>
        <v>0</v>
      </c>
    </row>
    <row r="69" spans="1:14" ht="24" x14ac:dyDescent="0.2">
      <c r="A69" s="175">
        <v>194</v>
      </c>
      <c r="B69" s="188">
        <v>13988</v>
      </c>
      <c r="C69" s="162" t="s">
        <v>1540</v>
      </c>
      <c r="D69" s="162"/>
      <c r="E69" s="189" t="s">
        <v>1245</v>
      </c>
      <c r="F69" s="190" t="s">
        <v>1541</v>
      </c>
      <c r="G69" s="191" t="s">
        <v>1542</v>
      </c>
      <c r="H69" s="182" t="str">
        <f t="shared" si="7"/>
        <v>фото1</v>
      </c>
      <c r="I69" s="192" t="s">
        <v>1543</v>
      </c>
      <c r="J69" s="193" t="s">
        <v>131</v>
      </c>
      <c r="K69" s="194">
        <v>8</v>
      </c>
      <c r="L69" s="170">
        <v>186.4</v>
      </c>
      <c r="M69" s="172"/>
      <c r="N69" s="171">
        <f t="shared" si="8"/>
        <v>0</v>
      </c>
    </row>
    <row r="70" spans="1:14" ht="24" x14ac:dyDescent="0.2">
      <c r="A70" s="175">
        <v>195</v>
      </c>
      <c r="B70" s="188">
        <v>7030</v>
      </c>
      <c r="C70" s="162" t="s">
        <v>1544</v>
      </c>
      <c r="D70" s="162"/>
      <c r="E70" s="189" t="s">
        <v>1245</v>
      </c>
      <c r="F70" s="190" t="s">
        <v>1545</v>
      </c>
      <c r="G70" s="191" t="s">
        <v>1546</v>
      </c>
      <c r="H70" s="182" t="str">
        <f t="shared" si="7"/>
        <v>фото1</v>
      </c>
      <c r="I70" s="192" t="s">
        <v>1547</v>
      </c>
      <c r="J70" s="193" t="s">
        <v>131</v>
      </c>
      <c r="K70" s="194">
        <v>8</v>
      </c>
      <c r="L70" s="170">
        <v>186.4</v>
      </c>
      <c r="M70" s="172"/>
      <c r="N70" s="171">
        <f t="shared" si="8"/>
        <v>0</v>
      </c>
    </row>
    <row r="71" spans="1:14" ht="15.75" x14ac:dyDescent="0.2">
      <c r="A71" s="175">
        <v>196</v>
      </c>
      <c r="B71" s="188">
        <v>13989</v>
      </c>
      <c r="C71" s="162" t="s">
        <v>1548</v>
      </c>
      <c r="D71" s="162"/>
      <c r="E71" s="189" t="s">
        <v>1245</v>
      </c>
      <c r="F71" s="190" t="s">
        <v>1549</v>
      </c>
      <c r="G71" s="191" t="s">
        <v>1550</v>
      </c>
      <c r="H71" s="182" t="str">
        <f t="shared" si="7"/>
        <v>фото1</v>
      </c>
      <c r="I71" s="192" t="s">
        <v>16</v>
      </c>
      <c r="J71" s="193" t="s">
        <v>131</v>
      </c>
      <c r="K71" s="194">
        <v>8</v>
      </c>
      <c r="L71" s="170">
        <v>186.4</v>
      </c>
      <c r="M71" s="172"/>
      <c r="N71" s="171">
        <f t="shared" si="8"/>
        <v>0</v>
      </c>
    </row>
    <row r="72" spans="1:14" ht="24" x14ac:dyDescent="0.2">
      <c r="A72" s="175">
        <v>197</v>
      </c>
      <c r="B72" s="188">
        <v>3629</v>
      </c>
      <c r="C72" s="162" t="s">
        <v>1551</v>
      </c>
      <c r="D72" s="162"/>
      <c r="E72" s="189" t="s">
        <v>1245</v>
      </c>
      <c r="F72" s="190" t="s">
        <v>1552</v>
      </c>
      <c r="G72" s="191" t="s">
        <v>1553</v>
      </c>
      <c r="H72" s="182" t="str">
        <f t="shared" si="7"/>
        <v>фото1</v>
      </c>
      <c r="I72" s="192" t="s">
        <v>1554</v>
      </c>
      <c r="J72" s="193" t="s">
        <v>131</v>
      </c>
      <c r="K72" s="194">
        <v>8</v>
      </c>
      <c r="L72" s="170">
        <v>186.4</v>
      </c>
      <c r="M72" s="172"/>
      <c r="N72" s="171">
        <f t="shared" si="8"/>
        <v>0</v>
      </c>
    </row>
    <row r="73" spans="1:14" ht="24" x14ac:dyDescent="0.2">
      <c r="A73" s="175">
        <v>198</v>
      </c>
      <c r="B73" s="188">
        <v>9240</v>
      </c>
      <c r="C73" s="162" t="s">
        <v>1555</v>
      </c>
      <c r="D73" s="162"/>
      <c r="E73" s="189" t="s">
        <v>1245</v>
      </c>
      <c r="F73" s="190" t="s">
        <v>1556</v>
      </c>
      <c r="G73" s="191" t="s">
        <v>1557</v>
      </c>
      <c r="H73" s="182" t="str">
        <f t="shared" si="7"/>
        <v>фото1</v>
      </c>
      <c r="I73" s="192" t="s">
        <v>1558</v>
      </c>
      <c r="J73" s="193" t="s">
        <v>131</v>
      </c>
      <c r="K73" s="194">
        <v>8</v>
      </c>
      <c r="L73" s="170">
        <v>186.4</v>
      </c>
      <c r="M73" s="172"/>
      <c r="N73" s="171">
        <f t="shared" si="8"/>
        <v>0</v>
      </c>
    </row>
    <row r="74" spans="1:14" ht="15.75" x14ac:dyDescent="0.2">
      <c r="A74" s="175">
        <v>199</v>
      </c>
      <c r="B74" s="188">
        <v>16040</v>
      </c>
      <c r="C74" s="162" t="s">
        <v>1559</v>
      </c>
      <c r="D74" s="162"/>
      <c r="E74" s="197" t="s">
        <v>1245</v>
      </c>
      <c r="F74" s="198" t="s">
        <v>1560</v>
      </c>
      <c r="G74" s="199" t="s">
        <v>1561</v>
      </c>
      <c r="H74" s="182" t="str">
        <f t="shared" si="7"/>
        <v>фото1</v>
      </c>
      <c r="I74" s="192" t="s">
        <v>1562</v>
      </c>
      <c r="J74" s="193" t="s">
        <v>131</v>
      </c>
      <c r="K74" s="194">
        <v>8</v>
      </c>
      <c r="L74" s="170">
        <v>186.4</v>
      </c>
      <c r="M74" s="172"/>
      <c r="N74" s="171">
        <f t="shared" si="8"/>
        <v>0</v>
      </c>
    </row>
    <row r="75" spans="1:14" ht="24" x14ac:dyDescent="0.2">
      <c r="A75" s="175">
        <v>200</v>
      </c>
      <c r="B75" s="188">
        <v>1430</v>
      </c>
      <c r="C75" s="162" t="s">
        <v>1563</v>
      </c>
      <c r="D75" s="162"/>
      <c r="E75" s="189" t="s">
        <v>1245</v>
      </c>
      <c r="F75" s="190" t="s">
        <v>1564</v>
      </c>
      <c r="G75" s="191" t="s">
        <v>1565</v>
      </c>
      <c r="H75" s="182" t="str">
        <f t="shared" ref="H75:H86" si="9">HYPERLINK("http://www.gardenbulbs.ru/images/Gladiolus_CL/thumbnails/"&amp;C75&amp;".jpg","фото1")</f>
        <v>фото1</v>
      </c>
      <c r="I75" s="192" t="s">
        <v>1566</v>
      </c>
      <c r="J75" s="193" t="s">
        <v>131</v>
      </c>
      <c r="K75" s="194">
        <v>8</v>
      </c>
      <c r="L75" s="170">
        <v>186.4</v>
      </c>
      <c r="M75" s="172"/>
      <c r="N75" s="171">
        <f t="shared" si="8"/>
        <v>0</v>
      </c>
    </row>
    <row r="76" spans="1:14" ht="15.75" x14ac:dyDescent="0.2">
      <c r="A76" s="175">
        <v>201</v>
      </c>
      <c r="B76" s="188">
        <v>266</v>
      </c>
      <c r="C76" s="162" t="s">
        <v>1567</v>
      </c>
      <c r="D76" s="162"/>
      <c r="E76" s="189" t="s">
        <v>1245</v>
      </c>
      <c r="F76" s="190" t="s">
        <v>1568</v>
      </c>
      <c r="G76" s="191" t="s">
        <v>1569</v>
      </c>
      <c r="H76" s="182" t="str">
        <f t="shared" si="9"/>
        <v>фото1</v>
      </c>
      <c r="I76" s="192" t="s">
        <v>1570</v>
      </c>
      <c r="J76" s="193" t="s">
        <v>131</v>
      </c>
      <c r="K76" s="194">
        <v>8</v>
      </c>
      <c r="L76" s="170">
        <v>186.4</v>
      </c>
      <c r="M76" s="172"/>
      <c r="N76" s="171">
        <f t="shared" si="8"/>
        <v>0</v>
      </c>
    </row>
    <row r="77" spans="1:14" ht="15.75" x14ac:dyDescent="0.2">
      <c r="A77" s="175">
        <v>202</v>
      </c>
      <c r="B77" s="188">
        <v>7080</v>
      </c>
      <c r="C77" s="162" t="s">
        <v>1571</v>
      </c>
      <c r="D77" s="162"/>
      <c r="E77" s="189" t="s">
        <v>1245</v>
      </c>
      <c r="F77" s="190" t="s">
        <v>1572</v>
      </c>
      <c r="G77" s="191" t="s">
        <v>1573</v>
      </c>
      <c r="H77" s="182" t="str">
        <f t="shared" si="9"/>
        <v>фото1</v>
      </c>
      <c r="I77" s="192" t="s">
        <v>1574</v>
      </c>
      <c r="J77" s="193" t="s">
        <v>131</v>
      </c>
      <c r="K77" s="194">
        <v>8</v>
      </c>
      <c r="L77" s="170">
        <v>186.4</v>
      </c>
      <c r="M77" s="172"/>
      <c r="N77" s="171">
        <f t="shared" si="8"/>
        <v>0</v>
      </c>
    </row>
    <row r="78" spans="1:14" ht="24" x14ac:dyDescent="0.2">
      <c r="A78" s="175">
        <v>203</v>
      </c>
      <c r="B78" s="188">
        <v>3619</v>
      </c>
      <c r="C78" s="162" t="s">
        <v>1575</v>
      </c>
      <c r="D78" s="162"/>
      <c r="E78" s="189" t="s">
        <v>1245</v>
      </c>
      <c r="F78" s="190" t="s">
        <v>1576</v>
      </c>
      <c r="G78" s="191" t="s">
        <v>1577</v>
      </c>
      <c r="H78" s="182" t="str">
        <f t="shared" si="9"/>
        <v>фото1</v>
      </c>
      <c r="I78" s="192" t="s">
        <v>1578</v>
      </c>
      <c r="J78" s="193" t="s">
        <v>131</v>
      </c>
      <c r="K78" s="194">
        <v>8</v>
      </c>
      <c r="L78" s="170">
        <v>186.4</v>
      </c>
      <c r="M78" s="172"/>
      <c r="N78" s="171">
        <f t="shared" si="8"/>
        <v>0</v>
      </c>
    </row>
    <row r="79" spans="1:14" ht="24" x14ac:dyDescent="0.2">
      <c r="A79" s="175">
        <v>204</v>
      </c>
      <c r="B79" s="188">
        <v>3858</v>
      </c>
      <c r="C79" s="162" t="s">
        <v>1579</v>
      </c>
      <c r="D79" s="162"/>
      <c r="E79" s="189" t="s">
        <v>1245</v>
      </c>
      <c r="F79" s="190" t="s">
        <v>1580</v>
      </c>
      <c r="G79" s="191" t="s">
        <v>1581</v>
      </c>
      <c r="H79" s="182" t="str">
        <f t="shared" si="9"/>
        <v>фото1</v>
      </c>
      <c r="I79" s="192" t="s">
        <v>1582</v>
      </c>
      <c r="J79" s="193" t="s">
        <v>131</v>
      </c>
      <c r="K79" s="194">
        <v>8</v>
      </c>
      <c r="L79" s="170">
        <v>186.4</v>
      </c>
      <c r="M79" s="172"/>
      <c r="N79" s="171">
        <f t="shared" si="8"/>
        <v>0</v>
      </c>
    </row>
    <row r="80" spans="1:14" ht="15.75" x14ac:dyDescent="0.2">
      <c r="A80" s="175">
        <v>205</v>
      </c>
      <c r="B80" s="188">
        <v>6640</v>
      </c>
      <c r="C80" s="162" t="s">
        <v>1583</v>
      </c>
      <c r="D80" s="162"/>
      <c r="E80" s="189" t="s">
        <v>1245</v>
      </c>
      <c r="F80" s="190" t="s">
        <v>1584</v>
      </c>
      <c r="G80" s="191" t="s">
        <v>1585</v>
      </c>
      <c r="H80" s="182" t="str">
        <f t="shared" si="9"/>
        <v>фото1</v>
      </c>
      <c r="I80" s="192" t="s">
        <v>1586</v>
      </c>
      <c r="J80" s="193" t="s">
        <v>131</v>
      </c>
      <c r="K80" s="194">
        <v>8</v>
      </c>
      <c r="L80" s="170">
        <v>186.4</v>
      </c>
      <c r="M80" s="172"/>
      <c r="N80" s="171">
        <f t="shared" si="8"/>
        <v>0</v>
      </c>
    </row>
    <row r="81" spans="1:14" ht="24" x14ac:dyDescent="0.2">
      <c r="A81" s="175">
        <v>206</v>
      </c>
      <c r="B81" s="188">
        <v>4350</v>
      </c>
      <c r="C81" s="162" t="s">
        <v>1587</v>
      </c>
      <c r="D81" s="162"/>
      <c r="E81" s="189" t="s">
        <v>1245</v>
      </c>
      <c r="F81" s="190" t="s">
        <v>1588</v>
      </c>
      <c r="G81" s="191" t="s">
        <v>1589</v>
      </c>
      <c r="H81" s="182" t="str">
        <f t="shared" si="9"/>
        <v>фото1</v>
      </c>
      <c r="I81" s="192" t="s">
        <v>1590</v>
      </c>
      <c r="J81" s="193" t="s">
        <v>131</v>
      </c>
      <c r="K81" s="194">
        <v>8</v>
      </c>
      <c r="L81" s="170">
        <v>186.4</v>
      </c>
      <c r="M81" s="172"/>
      <c r="N81" s="171">
        <f t="shared" si="8"/>
        <v>0</v>
      </c>
    </row>
    <row r="82" spans="1:14" ht="24" x14ac:dyDescent="0.2">
      <c r="A82" s="175">
        <v>207</v>
      </c>
      <c r="B82" s="188">
        <v>5331</v>
      </c>
      <c r="C82" s="162" t="s">
        <v>1591</v>
      </c>
      <c r="D82" s="162"/>
      <c r="E82" s="189" t="s">
        <v>1245</v>
      </c>
      <c r="F82" s="190" t="s">
        <v>1592</v>
      </c>
      <c r="G82" s="191" t="s">
        <v>1593</v>
      </c>
      <c r="H82" s="182" t="str">
        <f t="shared" si="9"/>
        <v>фото1</v>
      </c>
      <c r="I82" s="192" t="s">
        <v>1594</v>
      </c>
      <c r="J82" s="193" t="s">
        <v>131</v>
      </c>
      <c r="K82" s="194">
        <v>8</v>
      </c>
      <c r="L82" s="170">
        <v>186.4</v>
      </c>
      <c r="M82" s="172"/>
      <c r="N82" s="171">
        <f t="shared" si="8"/>
        <v>0</v>
      </c>
    </row>
    <row r="83" spans="1:14" ht="24" x14ac:dyDescent="0.2">
      <c r="A83" s="175">
        <v>208</v>
      </c>
      <c r="B83" s="188">
        <v>10710</v>
      </c>
      <c r="C83" s="162" t="s">
        <v>1595</v>
      </c>
      <c r="D83" s="162"/>
      <c r="E83" s="189" t="s">
        <v>1245</v>
      </c>
      <c r="F83" s="190" t="s">
        <v>1596</v>
      </c>
      <c r="G83" s="191" t="s">
        <v>1597</v>
      </c>
      <c r="H83" s="182" t="str">
        <f t="shared" si="9"/>
        <v>фото1</v>
      </c>
      <c r="I83" s="192" t="s">
        <v>1598</v>
      </c>
      <c r="J83" s="193" t="s">
        <v>131</v>
      </c>
      <c r="K83" s="194">
        <v>8</v>
      </c>
      <c r="L83" s="170">
        <v>186.4</v>
      </c>
      <c r="M83" s="172"/>
      <c r="N83" s="171">
        <f t="shared" si="8"/>
        <v>0</v>
      </c>
    </row>
    <row r="84" spans="1:14" ht="24" x14ac:dyDescent="0.2">
      <c r="A84" s="175">
        <v>209</v>
      </c>
      <c r="B84" s="188">
        <v>2771</v>
      </c>
      <c r="C84" s="162" t="s">
        <v>1599</v>
      </c>
      <c r="D84" s="162"/>
      <c r="E84" s="189" t="s">
        <v>1245</v>
      </c>
      <c r="F84" s="190" t="s">
        <v>1600</v>
      </c>
      <c r="G84" s="191" t="s">
        <v>1601</v>
      </c>
      <c r="H84" s="182" t="str">
        <f t="shared" si="9"/>
        <v>фото1</v>
      </c>
      <c r="I84" s="192" t="s">
        <v>1602</v>
      </c>
      <c r="J84" s="193" t="s">
        <v>131</v>
      </c>
      <c r="K84" s="194">
        <v>8</v>
      </c>
      <c r="L84" s="170">
        <v>186.4</v>
      </c>
      <c r="M84" s="172"/>
      <c r="N84" s="171">
        <f t="shared" si="8"/>
        <v>0</v>
      </c>
    </row>
    <row r="85" spans="1:14" ht="24" x14ac:dyDescent="0.2">
      <c r="A85" s="175">
        <v>210</v>
      </c>
      <c r="B85" s="188">
        <v>6604</v>
      </c>
      <c r="C85" s="162" t="s">
        <v>1603</v>
      </c>
      <c r="D85" s="162"/>
      <c r="E85" s="189" t="s">
        <v>1245</v>
      </c>
      <c r="F85" s="190" t="s">
        <v>1604</v>
      </c>
      <c r="G85" s="191" t="s">
        <v>1605</v>
      </c>
      <c r="H85" s="182" t="str">
        <f t="shared" si="9"/>
        <v>фото1</v>
      </c>
      <c r="I85" s="192" t="s">
        <v>1606</v>
      </c>
      <c r="J85" s="193" t="s">
        <v>131</v>
      </c>
      <c r="K85" s="194">
        <v>8</v>
      </c>
      <c r="L85" s="170">
        <v>186.4</v>
      </c>
      <c r="M85" s="172"/>
      <c r="N85" s="171">
        <f t="shared" si="8"/>
        <v>0</v>
      </c>
    </row>
    <row r="86" spans="1:14" ht="15.75" x14ac:dyDescent="0.2">
      <c r="A86" s="175">
        <v>211</v>
      </c>
      <c r="B86" s="188">
        <v>10705</v>
      </c>
      <c r="C86" s="162" t="s">
        <v>1607</v>
      </c>
      <c r="D86" s="162"/>
      <c r="E86" s="189" t="s">
        <v>1245</v>
      </c>
      <c r="F86" s="190" t="s">
        <v>1608</v>
      </c>
      <c r="G86" s="191" t="s">
        <v>1609</v>
      </c>
      <c r="H86" s="182" t="str">
        <f t="shared" si="9"/>
        <v>фото1</v>
      </c>
      <c r="I86" s="192" t="s">
        <v>1610</v>
      </c>
      <c r="J86" s="193" t="s">
        <v>131</v>
      </c>
      <c r="K86" s="194">
        <v>8</v>
      </c>
      <c r="L86" s="170">
        <v>208.5</v>
      </c>
      <c r="M86" s="172"/>
      <c r="N86" s="171">
        <f t="shared" si="8"/>
        <v>0</v>
      </c>
    </row>
    <row r="87" spans="1:14" ht="15.75" x14ac:dyDescent="0.2">
      <c r="A87" s="175">
        <v>219</v>
      </c>
      <c r="B87" s="188">
        <v>6975</v>
      </c>
      <c r="C87" s="162" t="s">
        <v>1611</v>
      </c>
      <c r="D87" s="162"/>
      <c r="E87" s="189" t="s">
        <v>1245</v>
      </c>
      <c r="F87" s="190" t="s">
        <v>1612</v>
      </c>
      <c r="G87" s="191" t="s">
        <v>1613</v>
      </c>
      <c r="H87" s="182" t="str">
        <f t="shared" ref="H87:H88" si="10">HYPERLINK("http://www.gardenbulbs.ru/images/Gladiolus_CL/thumbnails/"&amp;C87&amp;".jpg","фото1")</f>
        <v>фото1</v>
      </c>
      <c r="I87" s="192" t="s">
        <v>1614</v>
      </c>
      <c r="J87" s="193" t="s">
        <v>131</v>
      </c>
      <c r="K87" s="194">
        <v>8</v>
      </c>
      <c r="L87" s="170">
        <v>186.4</v>
      </c>
      <c r="M87" s="172"/>
      <c r="N87" s="171">
        <f t="shared" si="8"/>
        <v>0</v>
      </c>
    </row>
    <row r="88" spans="1:14" ht="24" x14ac:dyDescent="0.2">
      <c r="A88" s="175">
        <v>220</v>
      </c>
      <c r="B88" s="188">
        <v>390</v>
      </c>
      <c r="C88" s="162" t="s">
        <v>1615</v>
      </c>
      <c r="D88" s="162"/>
      <c r="E88" s="189" t="s">
        <v>1245</v>
      </c>
      <c r="F88" s="190" t="s">
        <v>1616</v>
      </c>
      <c r="G88" s="191" t="s">
        <v>1617</v>
      </c>
      <c r="H88" s="182" t="str">
        <f t="shared" si="10"/>
        <v>фото1</v>
      </c>
      <c r="I88" s="192" t="s">
        <v>1618</v>
      </c>
      <c r="J88" s="193" t="s">
        <v>131</v>
      </c>
      <c r="K88" s="194">
        <v>8</v>
      </c>
      <c r="L88" s="170">
        <v>186.4</v>
      </c>
      <c r="M88" s="172"/>
      <c r="N88" s="171">
        <f t="shared" si="8"/>
        <v>0</v>
      </c>
    </row>
    <row r="89" spans="1:14" ht="15.75" x14ac:dyDescent="0.2">
      <c r="A89" s="175">
        <v>221</v>
      </c>
      <c r="B89" s="195"/>
      <c r="C89" s="155"/>
      <c r="D89" s="155"/>
      <c r="E89" s="186" t="s">
        <v>1619</v>
      </c>
      <c r="F89" s="186"/>
      <c r="G89" s="155"/>
      <c r="H89" s="155"/>
      <c r="I89" s="187"/>
      <c r="J89" s="155"/>
      <c r="K89" s="160"/>
      <c r="L89" s="196"/>
      <c r="M89" s="155"/>
      <c r="N89" s="155"/>
    </row>
    <row r="90" spans="1:14" ht="24" x14ac:dyDescent="0.2">
      <c r="A90" s="175">
        <v>222</v>
      </c>
      <c r="B90" s="188">
        <v>14008</v>
      </c>
      <c r="C90" s="162" t="s">
        <v>1620</v>
      </c>
      <c r="D90" s="162"/>
      <c r="E90" s="189" t="s">
        <v>1245</v>
      </c>
      <c r="F90" s="190" t="s">
        <v>1621</v>
      </c>
      <c r="G90" s="191" t="s">
        <v>1622</v>
      </c>
      <c r="H90" s="182" t="str">
        <f t="shared" ref="H90:H135" si="11">HYPERLINK("http://www.gardenbulbs.ru/images/Gladiolus_CL/thumbnails/"&amp;C90&amp;".jpg","фото1")</f>
        <v>фото1</v>
      </c>
      <c r="I90" s="192" t="s">
        <v>1623</v>
      </c>
      <c r="J90" s="193" t="s">
        <v>131</v>
      </c>
      <c r="K90" s="194">
        <v>8</v>
      </c>
      <c r="L90" s="170">
        <v>208.5</v>
      </c>
      <c r="M90" s="172"/>
      <c r="N90" s="171">
        <f t="shared" ref="N90:N110" si="12">IF(ISERROR(L90*M90),0,L90*M90)</f>
        <v>0</v>
      </c>
    </row>
    <row r="91" spans="1:14" ht="15.75" x14ac:dyDescent="0.2">
      <c r="A91" s="175">
        <v>223</v>
      </c>
      <c r="B91" s="188">
        <v>10698</v>
      </c>
      <c r="C91" s="162" t="s">
        <v>1624</v>
      </c>
      <c r="D91" s="162"/>
      <c r="E91" s="189" t="s">
        <v>1245</v>
      </c>
      <c r="F91" s="190" t="s">
        <v>1625</v>
      </c>
      <c r="G91" s="191" t="s">
        <v>1626</v>
      </c>
      <c r="H91" s="182" t="str">
        <f t="shared" si="11"/>
        <v>фото1</v>
      </c>
      <c r="I91" s="192" t="s">
        <v>1627</v>
      </c>
      <c r="J91" s="193" t="s">
        <v>131</v>
      </c>
      <c r="K91" s="194">
        <v>8</v>
      </c>
      <c r="L91" s="170">
        <v>208.5</v>
      </c>
      <c r="M91" s="172"/>
      <c r="N91" s="171">
        <f t="shared" si="12"/>
        <v>0</v>
      </c>
    </row>
    <row r="92" spans="1:14" ht="15.75" x14ac:dyDescent="0.2">
      <c r="A92" s="175">
        <v>224</v>
      </c>
      <c r="B92" s="188">
        <v>9137</v>
      </c>
      <c r="C92" s="162" t="s">
        <v>1628</v>
      </c>
      <c r="D92" s="162"/>
      <c r="E92" s="189" t="s">
        <v>1245</v>
      </c>
      <c r="F92" s="190" t="s">
        <v>1629</v>
      </c>
      <c r="G92" s="191" t="s">
        <v>1630</v>
      </c>
      <c r="H92" s="182" t="str">
        <f t="shared" si="11"/>
        <v>фото1</v>
      </c>
      <c r="I92" s="192" t="s">
        <v>1631</v>
      </c>
      <c r="J92" s="193" t="s">
        <v>131</v>
      </c>
      <c r="K92" s="194">
        <v>8</v>
      </c>
      <c r="L92" s="170">
        <v>208.5</v>
      </c>
      <c r="M92" s="172"/>
      <c r="N92" s="171">
        <f t="shared" si="12"/>
        <v>0</v>
      </c>
    </row>
    <row r="93" spans="1:14" ht="15.75" x14ac:dyDescent="0.2">
      <c r="A93" s="175">
        <v>225</v>
      </c>
      <c r="B93" s="188">
        <v>5566</v>
      </c>
      <c r="C93" s="162" t="s">
        <v>1265</v>
      </c>
      <c r="D93" s="162"/>
      <c r="E93" s="189" t="s">
        <v>1245</v>
      </c>
      <c r="F93" s="190" t="s">
        <v>1266</v>
      </c>
      <c r="G93" s="191" t="s">
        <v>1267</v>
      </c>
      <c r="H93" s="182" t="str">
        <f t="shared" si="11"/>
        <v>фото1</v>
      </c>
      <c r="I93" s="192" t="s">
        <v>1268</v>
      </c>
      <c r="J93" s="193" t="s">
        <v>131</v>
      </c>
      <c r="K93" s="194">
        <v>8</v>
      </c>
      <c r="L93" s="170">
        <v>208.5</v>
      </c>
      <c r="M93" s="172"/>
      <c r="N93" s="171">
        <f t="shared" si="12"/>
        <v>0</v>
      </c>
    </row>
    <row r="94" spans="1:14" ht="24" x14ac:dyDescent="0.2">
      <c r="A94" s="175">
        <v>226</v>
      </c>
      <c r="B94" s="188">
        <v>9140</v>
      </c>
      <c r="C94" s="162" t="s">
        <v>1632</v>
      </c>
      <c r="D94" s="162"/>
      <c r="E94" s="189" t="s">
        <v>1245</v>
      </c>
      <c r="F94" s="190" t="s">
        <v>1633</v>
      </c>
      <c r="G94" s="191" t="s">
        <v>1634</v>
      </c>
      <c r="H94" s="182" t="str">
        <f t="shared" si="11"/>
        <v>фото1</v>
      </c>
      <c r="I94" s="192" t="s">
        <v>1635</v>
      </c>
      <c r="J94" s="193" t="s">
        <v>131</v>
      </c>
      <c r="K94" s="194">
        <v>8</v>
      </c>
      <c r="L94" s="170">
        <v>208.5</v>
      </c>
      <c r="M94" s="172"/>
      <c r="N94" s="171">
        <f t="shared" si="12"/>
        <v>0</v>
      </c>
    </row>
    <row r="95" spans="1:14" ht="24" x14ac:dyDescent="0.2">
      <c r="A95" s="175">
        <v>227</v>
      </c>
      <c r="B95" s="188">
        <v>14024</v>
      </c>
      <c r="C95" s="162" t="s">
        <v>1636</v>
      </c>
      <c r="D95" s="162"/>
      <c r="E95" s="189" t="s">
        <v>1245</v>
      </c>
      <c r="F95" s="190" t="s">
        <v>1637</v>
      </c>
      <c r="G95" s="191" t="s">
        <v>1638</v>
      </c>
      <c r="H95" s="182" t="str">
        <f t="shared" si="11"/>
        <v>фото1</v>
      </c>
      <c r="I95" s="192" t="s">
        <v>1639</v>
      </c>
      <c r="J95" s="193" t="s">
        <v>131</v>
      </c>
      <c r="K95" s="194">
        <v>8</v>
      </c>
      <c r="L95" s="170">
        <v>208.5</v>
      </c>
      <c r="M95" s="172"/>
      <c r="N95" s="171">
        <f t="shared" si="12"/>
        <v>0</v>
      </c>
    </row>
    <row r="96" spans="1:14" ht="15.75" x14ac:dyDescent="0.2">
      <c r="A96" s="175">
        <v>228</v>
      </c>
      <c r="B96" s="188">
        <v>16048</v>
      </c>
      <c r="C96" s="162" t="s">
        <v>1640</v>
      </c>
      <c r="D96" s="162"/>
      <c r="E96" s="197" t="s">
        <v>1245</v>
      </c>
      <c r="F96" s="198" t="s">
        <v>1641</v>
      </c>
      <c r="G96" s="199" t="s">
        <v>1642</v>
      </c>
      <c r="H96" s="182" t="str">
        <f t="shared" si="11"/>
        <v>фото1</v>
      </c>
      <c r="I96" s="192" t="s">
        <v>1643</v>
      </c>
      <c r="J96" s="193" t="s">
        <v>131</v>
      </c>
      <c r="K96" s="194">
        <v>8</v>
      </c>
      <c r="L96" s="170">
        <v>186.4</v>
      </c>
      <c r="M96" s="172"/>
      <c r="N96" s="171">
        <f t="shared" si="12"/>
        <v>0</v>
      </c>
    </row>
    <row r="97" spans="1:14" ht="15.75" x14ac:dyDescent="0.2">
      <c r="A97" s="175">
        <v>229</v>
      </c>
      <c r="B97" s="188">
        <v>488</v>
      </c>
      <c r="C97" s="162" t="s">
        <v>1273</v>
      </c>
      <c r="D97" s="162"/>
      <c r="E97" s="189" t="s">
        <v>1245</v>
      </c>
      <c r="F97" s="190" t="s">
        <v>1274</v>
      </c>
      <c r="G97" s="191" t="s">
        <v>1275</v>
      </c>
      <c r="H97" s="182" t="str">
        <f t="shared" si="11"/>
        <v>фото1</v>
      </c>
      <c r="I97" s="192" t="s">
        <v>1276</v>
      </c>
      <c r="J97" s="193" t="s">
        <v>131</v>
      </c>
      <c r="K97" s="194">
        <v>8</v>
      </c>
      <c r="L97" s="170">
        <v>208.5</v>
      </c>
      <c r="M97" s="172"/>
      <c r="N97" s="171">
        <f t="shared" si="12"/>
        <v>0</v>
      </c>
    </row>
    <row r="98" spans="1:14" ht="15.75" x14ac:dyDescent="0.2">
      <c r="A98" s="175">
        <v>230</v>
      </c>
      <c r="B98" s="188">
        <v>5558</v>
      </c>
      <c r="C98" s="162" t="s">
        <v>1281</v>
      </c>
      <c r="D98" s="162"/>
      <c r="E98" s="189" t="s">
        <v>1245</v>
      </c>
      <c r="F98" s="190" t="s">
        <v>1282</v>
      </c>
      <c r="G98" s="191" t="s">
        <v>1283</v>
      </c>
      <c r="H98" s="182" t="str">
        <f t="shared" si="11"/>
        <v>фото1</v>
      </c>
      <c r="I98" s="192" t="s">
        <v>1276</v>
      </c>
      <c r="J98" s="193" t="s">
        <v>131</v>
      </c>
      <c r="K98" s="194">
        <v>8</v>
      </c>
      <c r="L98" s="170">
        <v>208.5</v>
      </c>
      <c r="M98" s="172"/>
      <c r="N98" s="171">
        <f t="shared" si="12"/>
        <v>0</v>
      </c>
    </row>
    <row r="99" spans="1:14" ht="15.75" x14ac:dyDescent="0.2">
      <c r="A99" s="175">
        <v>231</v>
      </c>
      <c r="B99" s="188">
        <v>16046</v>
      </c>
      <c r="C99" s="162" t="s">
        <v>1644</v>
      </c>
      <c r="D99" s="162"/>
      <c r="E99" s="197" t="s">
        <v>1245</v>
      </c>
      <c r="F99" s="198" t="s">
        <v>1645</v>
      </c>
      <c r="G99" s="199" t="s">
        <v>1646</v>
      </c>
      <c r="H99" s="182" t="str">
        <f t="shared" si="11"/>
        <v>фото1</v>
      </c>
      <c r="I99" s="192" t="s">
        <v>1647</v>
      </c>
      <c r="J99" s="193" t="s">
        <v>131</v>
      </c>
      <c r="K99" s="194">
        <v>8</v>
      </c>
      <c r="L99" s="170">
        <v>186.4</v>
      </c>
      <c r="M99" s="172"/>
      <c r="N99" s="171">
        <f t="shared" si="12"/>
        <v>0</v>
      </c>
    </row>
    <row r="100" spans="1:14" ht="24" x14ac:dyDescent="0.2">
      <c r="A100" s="175">
        <v>232</v>
      </c>
      <c r="B100" s="188">
        <v>10699</v>
      </c>
      <c r="C100" s="162" t="s">
        <v>1648</v>
      </c>
      <c r="D100" s="162"/>
      <c r="E100" s="189" t="s">
        <v>1245</v>
      </c>
      <c r="F100" s="190" t="s">
        <v>1649</v>
      </c>
      <c r="G100" s="191" t="s">
        <v>1650</v>
      </c>
      <c r="H100" s="182" t="str">
        <f t="shared" si="11"/>
        <v>фото1</v>
      </c>
      <c r="I100" s="192" t="s">
        <v>1651</v>
      </c>
      <c r="J100" s="193" t="s">
        <v>131</v>
      </c>
      <c r="K100" s="194">
        <v>8</v>
      </c>
      <c r="L100" s="170">
        <v>208.5</v>
      </c>
      <c r="M100" s="172"/>
      <c r="N100" s="171">
        <f t="shared" si="12"/>
        <v>0</v>
      </c>
    </row>
    <row r="101" spans="1:14" ht="24" x14ac:dyDescent="0.2">
      <c r="A101" s="175">
        <v>233</v>
      </c>
      <c r="B101" s="188">
        <v>10700</v>
      </c>
      <c r="C101" s="162" t="s">
        <v>1652</v>
      </c>
      <c r="D101" s="162"/>
      <c r="E101" s="189" t="s">
        <v>1245</v>
      </c>
      <c r="F101" s="190" t="s">
        <v>1653</v>
      </c>
      <c r="G101" s="191" t="s">
        <v>1654</v>
      </c>
      <c r="H101" s="182" t="str">
        <f t="shared" si="11"/>
        <v>фото1</v>
      </c>
      <c r="I101" s="192" t="s">
        <v>1655</v>
      </c>
      <c r="J101" s="193" t="s">
        <v>131</v>
      </c>
      <c r="K101" s="194">
        <v>8</v>
      </c>
      <c r="L101" s="170">
        <v>208.5</v>
      </c>
      <c r="M101" s="172"/>
      <c r="N101" s="171">
        <f t="shared" si="12"/>
        <v>0</v>
      </c>
    </row>
    <row r="102" spans="1:14" ht="24" x14ac:dyDescent="0.2">
      <c r="A102" s="175">
        <v>234</v>
      </c>
      <c r="B102" s="188">
        <v>5560</v>
      </c>
      <c r="C102" s="162" t="s">
        <v>1292</v>
      </c>
      <c r="D102" s="162"/>
      <c r="E102" s="189" t="s">
        <v>1245</v>
      </c>
      <c r="F102" s="190" t="s">
        <v>1293</v>
      </c>
      <c r="G102" s="191" t="s">
        <v>1294</v>
      </c>
      <c r="H102" s="182" t="str">
        <f t="shared" si="11"/>
        <v>фото1</v>
      </c>
      <c r="I102" s="192" t="s">
        <v>1295</v>
      </c>
      <c r="J102" s="193" t="s">
        <v>131</v>
      </c>
      <c r="K102" s="194">
        <v>8</v>
      </c>
      <c r="L102" s="170">
        <v>208.5</v>
      </c>
      <c r="M102" s="172"/>
      <c r="N102" s="171">
        <f t="shared" si="12"/>
        <v>0</v>
      </c>
    </row>
    <row r="103" spans="1:14" ht="24" x14ac:dyDescent="0.2">
      <c r="A103" s="175">
        <v>235</v>
      </c>
      <c r="B103" s="188">
        <v>457</v>
      </c>
      <c r="C103" s="162" t="s">
        <v>1656</v>
      </c>
      <c r="D103" s="162"/>
      <c r="E103" s="189" t="s">
        <v>1245</v>
      </c>
      <c r="F103" s="190" t="s">
        <v>1657</v>
      </c>
      <c r="G103" s="191" t="s">
        <v>1658</v>
      </c>
      <c r="H103" s="182" t="str">
        <f t="shared" si="11"/>
        <v>фото1</v>
      </c>
      <c r="I103" s="192" t="s">
        <v>1659</v>
      </c>
      <c r="J103" s="193" t="s">
        <v>131</v>
      </c>
      <c r="K103" s="194">
        <v>8</v>
      </c>
      <c r="L103" s="170">
        <v>208.5</v>
      </c>
      <c r="M103" s="172"/>
      <c r="N103" s="171">
        <f t="shared" si="12"/>
        <v>0</v>
      </c>
    </row>
    <row r="104" spans="1:14" ht="15.75" x14ac:dyDescent="0.2">
      <c r="A104" s="175">
        <v>236</v>
      </c>
      <c r="B104" s="188">
        <v>2784</v>
      </c>
      <c r="C104" s="162" t="s">
        <v>1296</v>
      </c>
      <c r="D104" s="162"/>
      <c r="E104" s="189" t="s">
        <v>1245</v>
      </c>
      <c r="F104" s="190" t="s">
        <v>1297</v>
      </c>
      <c r="G104" s="191" t="s">
        <v>1298</v>
      </c>
      <c r="H104" s="182" t="str">
        <f t="shared" si="11"/>
        <v>фото1</v>
      </c>
      <c r="I104" s="192" t="s">
        <v>1299</v>
      </c>
      <c r="J104" s="193" t="s">
        <v>131</v>
      </c>
      <c r="K104" s="194">
        <v>8</v>
      </c>
      <c r="L104" s="170">
        <v>208.5</v>
      </c>
      <c r="M104" s="172"/>
      <c r="N104" s="171">
        <f t="shared" si="12"/>
        <v>0</v>
      </c>
    </row>
    <row r="105" spans="1:14" ht="15.75" x14ac:dyDescent="0.2">
      <c r="A105" s="175">
        <v>237</v>
      </c>
      <c r="B105" s="188">
        <v>5563</v>
      </c>
      <c r="C105" s="162" t="s">
        <v>1660</v>
      </c>
      <c r="D105" s="162"/>
      <c r="E105" s="189" t="s">
        <v>1245</v>
      </c>
      <c r="F105" s="190" t="s">
        <v>1661</v>
      </c>
      <c r="G105" s="191" t="s">
        <v>1662</v>
      </c>
      <c r="H105" s="182" t="str">
        <f t="shared" si="11"/>
        <v>фото1</v>
      </c>
      <c r="I105" s="192" t="s">
        <v>1663</v>
      </c>
      <c r="J105" s="193" t="s">
        <v>131</v>
      </c>
      <c r="K105" s="194">
        <v>8</v>
      </c>
      <c r="L105" s="170">
        <v>208.5</v>
      </c>
      <c r="M105" s="172"/>
      <c r="N105" s="171">
        <f t="shared" si="12"/>
        <v>0</v>
      </c>
    </row>
    <row r="106" spans="1:14" ht="15.75" x14ac:dyDescent="0.2">
      <c r="A106" s="175">
        <v>238</v>
      </c>
      <c r="B106" s="188">
        <v>5561</v>
      </c>
      <c r="C106" s="162" t="s">
        <v>1304</v>
      </c>
      <c r="D106" s="162"/>
      <c r="E106" s="189" t="s">
        <v>1245</v>
      </c>
      <c r="F106" s="190" t="s">
        <v>1305</v>
      </c>
      <c r="G106" s="191" t="s">
        <v>1306</v>
      </c>
      <c r="H106" s="182" t="str">
        <f t="shared" si="11"/>
        <v>фото1</v>
      </c>
      <c r="I106" s="192" t="s">
        <v>1307</v>
      </c>
      <c r="J106" s="193" t="s">
        <v>131</v>
      </c>
      <c r="K106" s="194">
        <v>8</v>
      </c>
      <c r="L106" s="170">
        <v>208.5</v>
      </c>
      <c r="M106" s="172"/>
      <c r="N106" s="171">
        <f t="shared" si="12"/>
        <v>0</v>
      </c>
    </row>
    <row r="107" spans="1:14" ht="24" x14ac:dyDescent="0.2">
      <c r="A107" s="175">
        <v>239</v>
      </c>
      <c r="B107" s="188">
        <v>3041</v>
      </c>
      <c r="C107" s="162" t="s">
        <v>1312</v>
      </c>
      <c r="D107" s="162"/>
      <c r="E107" s="189" t="s">
        <v>1245</v>
      </c>
      <c r="F107" s="190" t="s">
        <v>1313</v>
      </c>
      <c r="G107" s="191" t="s">
        <v>1314</v>
      </c>
      <c r="H107" s="182" t="str">
        <f t="shared" si="11"/>
        <v>фото1</v>
      </c>
      <c r="I107" s="192" t="s">
        <v>1315</v>
      </c>
      <c r="J107" s="193" t="s">
        <v>131</v>
      </c>
      <c r="K107" s="194">
        <v>8</v>
      </c>
      <c r="L107" s="170">
        <v>208.5</v>
      </c>
      <c r="M107" s="172"/>
      <c r="N107" s="171">
        <f t="shared" si="12"/>
        <v>0</v>
      </c>
    </row>
    <row r="108" spans="1:14" ht="24" x14ac:dyDescent="0.2">
      <c r="A108" s="175">
        <v>240</v>
      </c>
      <c r="B108" s="188">
        <v>14002</v>
      </c>
      <c r="C108" s="162" t="s">
        <v>1664</v>
      </c>
      <c r="D108" s="162"/>
      <c r="E108" s="189" t="s">
        <v>1245</v>
      </c>
      <c r="F108" s="190" t="s">
        <v>1665</v>
      </c>
      <c r="G108" s="191" t="s">
        <v>1666</v>
      </c>
      <c r="H108" s="182" t="str">
        <f t="shared" si="11"/>
        <v>фото1</v>
      </c>
      <c r="I108" s="192" t="s">
        <v>1667</v>
      </c>
      <c r="J108" s="193" t="s">
        <v>131</v>
      </c>
      <c r="K108" s="194">
        <v>8</v>
      </c>
      <c r="L108" s="170">
        <v>208.5</v>
      </c>
      <c r="M108" s="172"/>
      <c r="N108" s="171">
        <f t="shared" si="12"/>
        <v>0</v>
      </c>
    </row>
    <row r="109" spans="1:14" ht="15.75" x14ac:dyDescent="0.2">
      <c r="A109" s="175">
        <v>241</v>
      </c>
      <c r="B109" s="188">
        <v>5559</v>
      </c>
      <c r="C109" s="162" t="s">
        <v>1668</v>
      </c>
      <c r="D109" s="162"/>
      <c r="E109" s="189" t="s">
        <v>1245</v>
      </c>
      <c r="F109" s="190" t="s">
        <v>1669</v>
      </c>
      <c r="G109" s="191" t="s">
        <v>1670</v>
      </c>
      <c r="H109" s="182" t="str">
        <f t="shared" si="11"/>
        <v>фото1</v>
      </c>
      <c r="I109" s="192" t="s">
        <v>1671</v>
      </c>
      <c r="J109" s="193" t="s">
        <v>131</v>
      </c>
      <c r="K109" s="194">
        <v>8</v>
      </c>
      <c r="L109" s="170">
        <v>208.5</v>
      </c>
      <c r="M109" s="172"/>
      <c r="N109" s="171">
        <f t="shared" si="12"/>
        <v>0</v>
      </c>
    </row>
    <row r="110" spans="1:14" ht="15.75" x14ac:dyDescent="0.2">
      <c r="A110" s="175">
        <v>242</v>
      </c>
      <c r="B110" s="188">
        <v>3815</v>
      </c>
      <c r="C110" s="162" t="s">
        <v>1672</v>
      </c>
      <c r="D110" s="162"/>
      <c r="E110" s="189" t="s">
        <v>1245</v>
      </c>
      <c r="F110" s="190" t="s">
        <v>334</v>
      </c>
      <c r="G110" s="191" t="s">
        <v>1673</v>
      </c>
      <c r="H110" s="182" t="str">
        <f t="shared" si="11"/>
        <v>фото1</v>
      </c>
      <c r="I110" s="192" t="s">
        <v>1674</v>
      </c>
      <c r="J110" s="193" t="s">
        <v>131</v>
      </c>
      <c r="K110" s="194">
        <v>8</v>
      </c>
      <c r="L110" s="170">
        <v>208.5</v>
      </c>
      <c r="M110" s="172"/>
      <c r="N110" s="171">
        <f t="shared" si="12"/>
        <v>0</v>
      </c>
    </row>
    <row r="111" spans="1:14" ht="15.75" x14ac:dyDescent="0.2">
      <c r="A111" s="175">
        <v>243</v>
      </c>
      <c r="B111" s="188">
        <v>5621</v>
      </c>
      <c r="C111" s="162" t="s">
        <v>1320</v>
      </c>
      <c r="D111" s="162"/>
      <c r="E111" s="189" t="s">
        <v>1245</v>
      </c>
      <c r="F111" s="190" t="s">
        <v>1321</v>
      </c>
      <c r="G111" s="191" t="s">
        <v>1322</v>
      </c>
      <c r="H111" s="182" t="str">
        <f t="shared" si="11"/>
        <v>фото1</v>
      </c>
      <c r="I111" s="192" t="s">
        <v>1323</v>
      </c>
      <c r="J111" s="193" t="s">
        <v>131</v>
      </c>
      <c r="K111" s="194">
        <v>8</v>
      </c>
      <c r="L111" s="170">
        <v>208.5</v>
      </c>
      <c r="M111" s="172"/>
      <c r="N111" s="171"/>
    </row>
    <row r="112" spans="1:14" ht="15.75" x14ac:dyDescent="0.2">
      <c r="A112" s="175">
        <v>244</v>
      </c>
      <c r="B112" s="188">
        <v>14009</v>
      </c>
      <c r="C112" s="162" t="s">
        <v>1675</v>
      </c>
      <c r="D112" s="162"/>
      <c r="E112" s="189" t="s">
        <v>1245</v>
      </c>
      <c r="F112" s="190" t="s">
        <v>1676</v>
      </c>
      <c r="G112" s="191" t="s">
        <v>1677</v>
      </c>
      <c r="H112" s="182" t="str">
        <f t="shared" si="11"/>
        <v>фото1</v>
      </c>
      <c r="I112" s="192" t="s">
        <v>1678</v>
      </c>
      <c r="J112" s="193" t="s">
        <v>131</v>
      </c>
      <c r="K112" s="194">
        <v>8</v>
      </c>
      <c r="L112" s="170">
        <v>208.5</v>
      </c>
      <c r="M112" s="172"/>
      <c r="N112" s="171">
        <f t="shared" ref="N112:N135" si="13">IF(ISERROR(L112*M112),0,L112*M112)</f>
        <v>0</v>
      </c>
    </row>
    <row r="113" spans="1:14" ht="15.75" x14ac:dyDescent="0.2">
      <c r="A113" s="175">
        <v>245</v>
      </c>
      <c r="B113" s="188">
        <v>5623</v>
      </c>
      <c r="C113" s="162" t="s">
        <v>1328</v>
      </c>
      <c r="D113" s="162"/>
      <c r="E113" s="189" t="s">
        <v>1245</v>
      </c>
      <c r="F113" s="190" t="s">
        <v>1329</v>
      </c>
      <c r="G113" s="191" t="s">
        <v>1330</v>
      </c>
      <c r="H113" s="182" t="str">
        <f t="shared" si="11"/>
        <v>фото1</v>
      </c>
      <c r="I113" s="192" t="s">
        <v>1331</v>
      </c>
      <c r="J113" s="193" t="s">
        <v>131</v>
      </c>
      <c r="K113" s="194">
        <v>8</v>
      </c>
      <c r="L113" s="170">
        <v>208.5</v>
      </c>
      <c r="M113" s="172"/>
      <c r="N113" s="171">
        <f t="shared" si="13"/>
        <v>0</v>
      </c>
    </row>
    <row r="114" spans="1:14" ht="15.75" x14ac:dyDescent="0.2">
      <c r="A114" s="175">
        <v>246</v>
      </c>
      <c r="B114" s="188">
        <v>3038</v>
      </c>
      <c r="C114" s="162" t="s">
        <v>1679</v>
      </c>
      <c r="D114" s="162"/>
      <c r="E114" s="189" t="s">
        <v>1245</v>
      </c>
      <c r="F114" s="190" t="s">
        <v>1680</v>
      </c>
      <c r="G114" s="191" t="s">
        <v>1681</v>
      </c>
      <c r="H114" s="182" t="str">
        <f t="shared" si="11"/>
        <v>фото1</v>
      </c>
      <c r="I114" s="192" t="s">
        <v>1682</v>
      </c>
      <c r="J114" s="193" t="s">
        <v>131</v>
      </c>
      <c r="K114" s="194">
        <v>8</v>
      </c>
      <c r="L114" s="170">
        <v>208.5</v>
      </c>
      <c r="M114" s="172"/>
      <c r="N114" s="171">
        <f t="shared" si="13"/>
        <v>0</v>
      </c>
    </row>
    <row r="115" spans="1:14" ht="15.75" x14ac:dyDescent="0.2">
      <c r="A115" s="175">
        <v>247</v>
      </c>
      <c r="B115" s="188">
        <v>16041</v>
      </c>
      <c r="C115" s="162" t="s">
        <v>1683</v>
      </c>
      <c r="D115" s="162"/>
      <c r="E115" s="197" t="s">
        <v>1245</v>
      </c>
      <c r="F115" s="198" t="s">
        <v>1684</v>
      </c>
      <c r="G115" s="199" t="s">
        <v>1685</v>
      </c>
      <c r="H115" s="182" t="str">
        <f t="shared" si="11"/>
        <v>фото1</v>
      </c>
      <c r="I115" s="192" t="s">
        <v>1686</v>
      </c>
      <c r="J115" s="193" t="s">
        <v>131</v>
      </c>
      <c r="K115" s="194">
        <v>8</v>
      </c>
      <c r="L115" s="170">
        <v>186.4</v>
      </c>
      <c r="M115" s="172"/>
      <c r="N115" s="171">
        <f t="shared" si="13"/>
        <v>0</v>
      </c>
    </row>
    <row r="116" spans="1:14" ht="24" x14ac:dyDescent="0.2">
      <c r="A116" s="175">
        <v>248</v>
      </c>
      <c r="B116" s="188">
        <v>14011</v>
      </c>
      <c r="C116" s="162" t="s">
        <v>1687</v>
      </c>
      <c r="D116" s="162"/>
      <c r="E116" s="189" t="s">
        <v>1245</v>
      </c>
      <c r="F116" s="190" t="s">
        <v>1688</v>
      </c>
      <c r="G116" s="191" t="s">
        <v>1689</v>
      </c>
      <c r="H116" s="182" t="str">
        <f t="shared" si="11"/>
        <v>фото1</v>
      </c>
      <c r="I116" s="192" t="s">
        <v>1690</v>
      </c>
      <c r="J116" s="193" t="s">
        <v>131</v>
      </c>
      <c r="K116" s="194">
        <v>8</v>
      </c>
      <c r="L116" s="170">
        <v>208.5</v>
      </c>
      <c r="M116" s="172"/>
      <c r="N116" s="171">
        <f t="shared" si="13"/>
        <v>0</v>
      </c>
    </row>
    <row r="117" spans="1:14" ht="15.75" x14ac:dyDescent="0.2">
      <c r="A117" s="175">
        <v>249</v>
      </c>
      <c r="B117" s="188">
        <v>5564</v>
      </c>
      <c r="C117" s="162" t="s">
        <v>1691</v>
      </c>
      <c r="D117" s="162"/>
      <c r="E117" s="189" t="s">
        <v>1245</v>
      </c>
      <c r="F117" s="190" t="s">
        <v>1692</v>
      </c>
      <c r="G117" s="191" t="s">
        <v>1693</v>
      </c>
      <c r="H117" s="182" t="str">
        <f t="shared" si="11"/>
        <v>фото1</v>
      </c>
      <c r="I117" s="192" t="s">
        <v>1694</v>
      </c>
      <c r="J117" s="193" t="s">
        <v>131</v>
      </c>
      <c r="K117" s="194">
        <v>8</v>
      </c>
      <c r="L117" s="170">
        <v>202.2</v>
      </c>
      <c r="M117" s="172"/>
      <c r="N117" s="171">
        <f t="shared" si="13"/>
        <v>0</v>
      </c>
    </row>
    <row r="118" spans="1:14" ht="24" x14ac:dyDescent="0.2">
      <c r="A118" s="175">
        <v>250</v>
      </c>
      <c r="B118" s="188">
        <v>5625</v>
      </c>
      <c r="C118" s="162" t="s">
        <v>1695</v>
      </c>
      <c r="D118" s="162"/>
      <c r="E118" s="189" t="s">
        <v>1245</v>
      </c>
      <c r="F118" s="190" t="s">
        <v>1696</v>
      </c>
      <c r="G118" s="191" t="s">
        <v>1697</v>
      </c>
      <c r="H118" s="182" t="str">
        <f t="shared" si="11"/>
        <v>фото1</v>
      </c>
      <c r="I118" s="192" t="s">
        <v>1698</v>
      </c>
      <c r="J118" s="193" t="s">
        <v>131</v>
      </c>
      <c r="K118" s="194">
        <v>8</v>
      </c>
      <c r="L118" s="170">
        <v>208.5</v>
      </c>
      <c r="M118" s="172"/>
      <c r="N118" s="171">
        <f t="shared" si="13"/>
        <v>0</v>
      </c>
    </row>
    <row r="119" spans="1:14" ht="24" x14ac:dyDescent="0.2">
      <c r="A119" s="175">
        <v>251</v>
      </c>
      <c r="B119" s="188">
        <v>10701</v>
      </c>
      <c r="C119" s="162" t="s">
        <v>1343</v>
      </c>
      <c r="D119" s="162"/>
      <c r="E119" s="189" t="s">
        <v>1245</v>
      </c>
      <c r="F119" s="190" t="s">
        <v>1344</v>
      </c>
      <c r="G119" s="191" t="s">
        <v>1345</v>
      </c>
      <c r="H119" s="182" t="str">
        <f t="shared" si="11"/>
        <v>фото1</v>
      </c>
      <c r="I119" s="192" t="s">
        <v>1346</v>
      </c>
      <c r="J119" s="193" t="s">
        <v>131</v>
      </c>
      <c r="K119" s="194">
        <v>8</v>
      </c>
      <c r="L119" s="170">
        <v>208.5</v>
      </c>
      <c r="M119" s="172"/>
      <c r="N119" s="171">
        <f t="shared" si="13"/>
        <v>0</v>
      </c>
    </row>
    <row r="120" spans="1:14" ht="15.75" x14ac:dyDescent="0.2">
      <c r="A120" s="175">
        <v>252</v>
      </c>
      <c r="B120" s="188">
        <v>14012</v>
      </c>
      <c r="C120" s="162" t="s">
        <v>1699</v>
      </c>
      <c r="D120" s="162"/>
      <c r="E120" s="189" t="s">
        <v>1245</v>
      </c>
      <c r="F120" s="190" t="s">
        <v>1700</v>
      </c>
      <c r="G120" s="191" t="s">
        <v>1701</v>
      </c>
      <c r="H120" s="182" t="str">
        <f t="shared" si="11"/>
        <v>фото1</v>
      </c>
      <c r="I120" s="192" t="s">
        <v>1702</v>
      </c>
      <c r="J120" s="193" t="s">
        <v>131</v>
      </c>
      <c r="K120" s="194">
        <v>8</v>
      </c>
      <c r="L120" s="170">
        <v>208.5</v>
      </c>
      <c r="M120" s="172"/>
      <c r="N120" s="171">
        <f t="shared" si="13"/>
        <v>0</v>
      </c>
    </row>
    <row r="121" spans="1:14" ht="15.75" x14ac:dyDescent="0.2">
      <c r="A121" s="175">
        <v>253</v>
      </c>
      <c r="B121" s="188">
        <v>6973</v>
      </c>
      <c r="C121" s="162" t="s">
        <v>1347</v>
      </c>
      <c r="D121" s="162"/>
      <c r="E121" s="189" t="s">
        <v>1245</v>
      </c>
      <c r="F121" s="190" t="s">
        <v>1348</v>
      </c>
      <c r="G121" s="191" t="s">
        <v>1349</v>
      </c>
      <c r="H121" s="182" t="str">
        <f t="shared" si="11"/>
        <v>фото1</v>
      </c>
      <c r="I121" s="192" t="s">
        <v>1350</v>
      </c>
      <c r="J121" s="193" t="s">
        <v>131</v>
      </c>
      <c r="K121" s="194">
        <v>8</v>
      </c>
      <c r="L121" s="170">
        <v>208.5</v>
      </c>
      <c r="M121" s="172"/>
      <c r="N121" s="171">
        <f t="shared" si="13"/>
        <v>0</v>
      </c>
    </row>
    <row r="122" spans="1:14" ht="24" x14ac:dyDescent="0.2">
      <c r="A122" s="175">
        <v>254</v>
      </c>
      <c r="B122" s="188">
        <v>5565</v>
      </c>
      <c r="C122" s="162" t="s">
        <v>1703</v>
      </c>
      <c r="D122" s="162"/>
      <c r="E122" s="189" t="s">
        <v>1245</v>
      </c>
      <c r="F122" s="190" t="s">
        <v>1704</v>
      </c>
      <c r="G122" s="191" t="s">
        <v>1705</v>
      </c>
      <c r="H122" s="182" t="str">
        <f t="shared" si="11"/>
        <v>фото1</v>
      </c>
      <c r="I122" s="192" t="s">
        <v>1706</v>
      </c>
      <c r="J122" s="193" t="s">
        <v>131</v>
      </c>
      <c r="K122" s="194">
        <v>8</v>
      </c>
      <c r="L122" s="170">
        <v>208.5</v>
      </c>
      <c r="M122" s="172"/>
      <c r="N122" s="171">
        <f t="shared" si="13"/>
        <v>0</v>
      </c>
    </row>
    <row r="123" spans="1:14" ht="15.75" x14ac:dyDescent="0.2">
      <c r="A123" s="175">
        <v>255</v>
      </c>
      <c r="B123" s="188">
        <v>14017</v>
      </c>
      <c r="C123" s="162" t="s">
        <v>1707</v>
      </c>
      <c r="D123" s="162"/>
      <c r="E123" s="189" t="s">
        <v>1245</v>
      </c>
      <c r="F123" s="190" t="s">
        <v>1708</v>
      </c>
      <c r="G123" s="191" t="s">
        <v>1709</v>
      </c>
      <c r="H123" s="182" t="str">
        <f t="shared" si="11"/>
        <v>фото1</v>
      </c>
      <c r="I123" s="192" t="s">
        <v>1323</v>
      </c>
      <c r="J123" s="193" t="s">
        <v>131</v>
      </c>
      <c r="K123" s="194">
        <v>8</v>
      </c>
      <c r="L123" s="170">
        <v>208.5</v>
      </c>
      <c r="M123" s="172"/>
      <c r="N123" s="171">
        <f t="shared" si="13"/>
        <v>0</v>
      </c>
    </row>
    <row r="124" spans="1:14" ht="15.75" x14ac:dyDescent="0.2">
      <c r="A124" s="175">
        <v>256</v>
      </c>
      <c r="B124" s="188">
        <v>14014</v>
      </c>
      <c r="C124" s="162" t="s">
        <v>1710</v>
      </c>
      <c r="D124" s="162"/>
      <c r="E124" s="189" t="s">
        <v>1245</v>
      </c>
      <c r="F124" s="190" t="s">
        <v>1711</v>
      </c>
      <c r="G124" s="191" t="s">
        <v>1712</v>
      </c>
      <c r="H124" s="182" t="str">
        <f t="shared" si="11"/>
        <v>фото1</v>
      </c>
      <c r="I124" s="192" t="s">
        <v>1713</v>
      </c>
      <c r="J124" s="193" t="s">
        <v>131</v>
      </c>
      <c r="K124" s="194">
        <v>8</v>
      </c>
      <c r="L124" s="170">
        <v>208.5</v>
      </c>
      <c r="M124" s="172"/>
      <c r="N124" s="171">
        <f t="shared" si="13"/>
        <v>0</v>
      </c>
    </row>
    <row r="125" spans="1:14" ht="15.75" x14ac:dyDescent="0.2">
      <c r="A125" s="175">
        <v>257</v>
      </c>
      <c r="B125" s="188">
        <v>5622</v>
      </c>
      <c r="C125" s="162" t="s">
        <v>1714</v>
      </c>
      <c r="D125" s="162"/>
      <c r="E125" s="189" t="s">
        <v>1245</v>
      </c>
      <c r="F125" s="190" t="s">
        <v>1715</v>
      </c>
      <c r="G125" s="191" t="s">
        <v>1716</v>
      </c>
      <c r="H125" s="182" t="str">
        <f t="shared" si="11"/>
        <v>фото1</v>
      </c>
      <c r="I125" s="192" t="s">
        <v>1717</v>
      </c>
      <c r="J125" s="193" t="s">
        <v>131</v>
      </c>
      <c r="K125" s="194">
        <v>8</v>
      </c>
      <c r="L125" s="170">
        <v>208.5</v>
      </c>
      <c r="M125" s="172"/>
      <c r="N125" s="171">
        <f t="shared" si="13"/>
        <v>0</v>
      </c>
    </row>
    <row r="126" spans="1:14" ht="24" x14ac:dyDescent="0.2">
      <c r="A126" s="175">
        <v>258</v>
      </c>
      <c r="B126" s="188">
        <v>10702</v>
      </c>
      <c r="C126" s="162" t="s">
        <v>1718</v>
      </c>
      <c r="D126" s="162"/>
      <c r="E126" s="189" t="s">
        <v>1245</v>
      </c>
      <c r="F126" s="190" t="s">
        <v>1719</v>
      </c>
      <c r="G126" s="191" t="s">
        <v>1720</v>
      </c>
      <c r="H126" s="182" t="str">
        <f t="shared" si="11"/>
        <v>фото1</v>
      </c>
      <c r="I126" s="192" t="s">
        <v>1721</v>
      </c>
      <c r="J126" s="193" t="s">
        <v>131</v>
      </c>
      <c r="K126" s="194">
        <v>8</v>
      </c>
      <c r="L126" s="170">
        <v>208.5</v>
      </c>
      <c r="M126" s="172"/>
      <c r="N126" s="171">
        <f t="shared" si="13"/>
        <v>0</v>
      </c>
    </row>
    <row r="127" spans="1:14" ht="15.75" x14ac:dyDescent="0.2">
      <c r="A127" s="175">
        <v>259</v>
      </c>
      <c r="B127" s="188">
        <v>16038</v>
      </c>
      <c r="C127" s="162" t="s">
        <v>1722</v>
      </c>
      <c r="D127" s="162"/>
      <c r="E127" s="197" t="s">
        <v>1245</v>
      </c>
      <c r="F127" s="198" t="s">
        <v>1723</v>
      </c>
      <c r="G127" s="199" t="s">
        <v>1724</v>
      </c>
      <c r="H127" s="182" t="str">
        <f t="shared" si="11"/>
        <v>фото1</v>
      </c>
      <c r="I127" s="192" t="s">
        <v>1252</v>
      </c>
      <c r="J127" s="193" t="s">
        <v>131</v>
      </c>
      <c r="K127" s="194">
        <v>8</v>
      </c>
      <c r="L127" s="170">
        <v>208.5</v>
      </c>
      <c r="M127" s="172"/>
      <c r="N127" s="171">
        <f t="shared" si="13"/>
        <v>0</v>
      </c>
    </row>
    <row r="128" spans="1:14" ht="24" x14ac:dyDescent="0.2">
      <c r="A128" s="175">
        <v>260</v>
      </c>
      <c r="B128" s="188">
        <v>2785</v>
      </c>
      <c r="C128" s="162" t="s">
        <v>1725</v>
      </c>
      <c r="D128" s="162"/>
      <c r="E128" s="189" t="s">
        <v>1245</v>
      </c>
      <c r="F128" s="190" t="s">
        <v>1726</v>
      </c>
      <c r="G128" s="191" t="s">
        <v>1727</v>
      </c>
      <c r="H128" s="182" t="str">
        <f t="shared" si="11"/>
        <v>фото1</v>
      </c>
      <c r="I128" s="192" t="s">
        <v>1728</v>
      </c>
      <c r="J128" s="193" t="s">
        <v>131</v>
      </c>
      <c r="K128" s="194">
        <v>8</v>
      </c>
      <c r="L128" s="170">
        <v>208.5</v>
      </c>
      <c r="M128" s="172"/>
      <c r="N128" s="171">
        <f t="shared" si="13"/>
        <v>0</v>
      </c>
    </row>
    <row r="129" spans="1:14" ht="15.75" x14ac:dyDescent="0.2">
      <c r="A129" s="175">
        <v>261</v>
      </c>
      <c r="B129" s="188">
        <v>16042</v>
      </c>
      <c r="C129" s="162" t="s">
        <v>1729</v>
      </c>
      <c r="D129" s="162"/>
      <c r="E129" s="197" t="s">
        <v>1245</v>
      </c>
      <c r="F129" s="198" t="s">
        <v>1730</v>
      </c>
      <c r="G129" s="199" t="s">
        <v>1731</v>
      </c>
      <c r="H129" s="182" t="str">
        <f t="shared" si="11"/>
        <v>фото1</v>
      </c>
      <c r="I129" s="192" t="s">
        <v>1732</v>
      </c>
      <c r="J129" s="193" t="s">
        <v>131</v>
      </c>
      <c r="K129" s="194">
        <v>8</v>
      </c>
      <c r="L129" s="170">
        <v>186.4</v>
      </c>
      <c r="M129" s="172"/>
      <c r="N129" s="171">
        <f t="shared" si="13"/>
        <v>0</v>
      </c>
    </row>
    <row r="130" spans="1:14" ht="15.75" x14ac:dyDescent="0.2">
      <c r="A130" s="175">
        <v>262</v>
      </c>
      <c r="B130" s="188">
        <v>5624</v>
      </c>
      <c r="C130" s="162" t="s">
        <v>1733</v>
      </c>
      <c r="D130" s="162"/>
      <c r="E130" s="189" t="s">
        <v>1245</v>
      </c>
      <c r="F130" s="190" t="s">
        <v>1734</v>
      </c>
      <c r="G130" s="191" t="s">
        <v>1735</v>
      </c>
      <c r="H130" s="182" t="str">
        <f t="shared" si="11"/>
        <v>фото1</v>
      </c>
      <c r="I130" s="192" t="s">
        <v>1736</v>
      </c>
      <c r="J130" s="193" t="s">
        <v>131</v>
      </c>
      <c r="K130" s="194">
        <v>8</v>
      </c>
      <c r="L130" s="170">
        <v>208.5</v>
      </c>
      <c r="M130" s="172"/>
      <c r="N130" s="171">
        <f t="shared" si="13"/>
        <v>0</v>
      </c>
    </row>
    <row r="131" spans="1:14" ht="15.75" x14ac:dyDescent="0.2">
      <c r="A131" s="175">
        <v>263</v>
      </c>
      <c r="B131" s="188">
        <v>5626</v>
      </c>
      <c r="C131" s="162" t="s">
        <v>1737</v>
      </c>
      <c r="D131" s="162"/>
      <c r="E131" s="189" t="s">
        <v>1245</v>
      </c>
      <c r="F131" s="190" t="s">
        <v>1738</v>
      </c>
      <c r="G131" s="191" t="s">
        <v>1739</v>
      </c>
      <c r="H131" s="182" t="str">
        <f t="shared" si="11"/>
        <v>фото1</v>
      </c>
      <c r="I131" s="192" t="s">
        <v>1740</v>
      </c>
      <c r="J131" s="193" t="s">
        <v>131</v>
      </c>
      <c r="K131" s="194">
        <v>8</v>
      </c>
      <c r="L131" s="170">
        <v>208.5</v>
      </c>
      <c r="M131" s="172"/>
      <c r="N131" s="171">
        <f t="shared" si="13"/>
        <v>0</v>
      </c>
    </row>
    <row r="132" spans="1:14" ht="24" x14ac:dyDescent="0.2">
      <c r="A132" s="175">
        <v>264</v>
      </c>
      <c r="B132" s="188">
        <v>5557</v>
      </c>
      <c r="C132" s="162" t="s">
        <v>1741</v>
      </c>
      <c r="D132" s="162"/>
      <c r="E132" s="189" t="s">
        <v>1245</v>
      </c>
      <c r="F132" s="190" t="s">
        <v>1742</v>
      </c>
      <c r="G132" s="191" t="s">
        <v>1743</v>
      </c>
      <c r="H132" s="182" t="str">
        <f t="shared" si="11"/>
        <v>фото1</v>
      </c>
      <c r="I132" s="192" t="s">
        <v>1744</v>
      </c>
      <c r="J132" s="193" t="s">
        <v>131</v>
      </c>
      <c r="K132" s="194">
        <v>8</v>
      </c>
      <c r="L132" s="170">
        <v>208.5</v>
      </c>
      <c r="M132" s="172"/>
      <c r="N132" s="171">
        <f t="shared" si="13"/>
        <v>0</v>
      </c>
    </row>
    <row r="133" spans="1:14" ht="24" x14ac:dyDescent="0.2">
      <c r="A133" s="175">
        <v>265</v>
      </c>
      <c r="B133" s="188">
        <v>13990</v>
      </c>
      <c r="C133" s="162" t="s">
        <v>1745</v>
      </c>
      <c r="D133" s="162"/>
      <c r="E133" s="189" t="s">
        <v>1245</v>
      </c>
      <c r="F133" s="190" t="s">
        <v>1746</v>
      </c>
      <c r="G133" s="191" t="s">
        <v>1747</v>
      </c>
      <c r="H133" s="182" t="str">
        <f t="shared" si="11"/>
        <v>фото1</v>
      </c>
      <c r="I133" s="192" t="s">
        <v>1748</v>
      </c>
      <c r="J133" s="193" t="s">
        <v>131</v>
      </c>
      <c r="K133" s="194">
        <v>8</v>
      </c>
      <c r="L133" s="170">
        <v>208.5</v>
      </c>
      <c r="M133" s="172"/>
      <c r="N133" s="171">
        <f t="shared" si="13"/>
        <v>0</v>
      </c>
    </row>
    <row r="134" spans="1:14" ht="15.75" x14ac:dyDescent="0.2">
      <c r="A134" s="175">
        <v>266</v>
      </c>
      <c r="B134" s="188">
        <v>14015</v>
      </c>
      <c r="C134" s="162" t="s">
        <v>1749</v>
      </c>
      <c r="D134" s="162"/>
      <c r="E134" s="189" t="s">
        <v>1245</v>
      </c>
      <c r="F134" s="190" t="s">
        <v>1750</v>
      </c>
      <c r="G134" s="191" t="s">
        <v>1751</v>
      </c>
      <c r="H134" s="182" t="str">
        <f t="shared" si="11"/>
        <v>фото1</v>
      </c>
      <c r="I134" s="192" t="s">
        <v>1752</v>
      </c>
      <c r="J134" s="193" t="s">
        <v>131</v>
      </c>
      <c r="K134" s="194">
        <v>8</v>
      </c>
      <c r="L134" s="170">
        <v>202.5</v>
      </c>
      <c r="M134" s="172"/>
      <c r="N134" s="171">
        <f t="shared" si="13"/>
        <v>0</v>
      </c>
    </row>
    <row r="135" spans="1:14" ht="24" x14ac:dyDescent="0.2">
      <c r="A135" s="175">
        <v>267</v>
      </c>
      <c r="B135" s="188">
        <v>9241</v>
      </c>
      <c r="C135" s="162" t="s">
        <v>1753</v>
      </c>
      <c r="D135" s="162"/>
      <c r="E135" s="189" t="s">
        <v>1245</v>
      </c>
      <c r="F135" s="190" t="s">
        <v>1754</v>
      </c>
      <c r="G135" s="191" t="s">
        <v>1755</v>
      </c>
      <c r="H135" s="182" t="str">
        <f t="shared" si="11"/>
        <v>фото1</v>
      </c>
      <c r="I135" s="192" t="s">
        <v>1756</v>
      </c>
      <c r="J135" s="193" t="s">
        <v>131</v>
      </c>
      <c r="K135" s="194">
        <v>8</v>
      </c>
      <c r="L135" s="170">
        <v>208.5</v>
      </c>
      <c r="M135" s="172"/>
      <c r="N135" s="171">
        <f t="shared" si="13"/>
        <v>0</v>
      </c>
    </row>
    <row r="136" spans="1:14" ht="15.75" x14ac:dyDescent="0.2">
      <c r="A136" s="175">
        <v>268</v>
      </c>
      <c r="B136" s="195"/>
      <c r="C136" s="155"/>
      <c r="D136" s="155"/>
      <c r="E136" s="186" t="s">
        <v>1757</v>
      </c>
      <c r="F136" s="186"/>
      <c r="G136" s="155"/>
      <c r="H136" s="155"/>
      <c r="I136" s="187"/>
      <c r="J136" s="155"/>
      <c r="K136" s="160"/>
      <c r="L136" s="196"/>
      <c r="M136" s="155"/>
      <c r="N136" s="155"/>
    </row>
    <row r="137" spans="1:14" ht="24" x14ac:dyDescent="0.2">
      <c r="A137" s="175">
        <v>269</v>
      </c>
      <c r="B137" s="188">
        <v>5778</v>
      </c>
      <c r="C137" s="162" t="s">
        <v>1758</v>
      </c>
      <c r="D137" s="162"/>
      <c r="E137" s="189" t="s">
        <v>1245</v>
      </c>
      <c r="F137" s="190" t="s">
        <v>1759</v>
      </c>
      <c r="G137" s="191" t="s">
        <v>1760</v>
      </c>
      <c r="H137" s="182" t="str">
        <f t="shared" ref="H137:H164" si="14">HYPERLINK("http://www.gardenbulbs.ru/images/Gladiolus_CL/thumbnails/"&amp;C137&amp;".jpg","фото1")</f>
        <v>фото1</v>
      </c>
      <c r="I137" s="192" t="s">
        <v>1761</v>
      </c>
      <c r="J137" s="193" t="s">
        <v>131</v>
      </c>
      <c r="K137" s="194">
        <v>10</v>
      </c>
      <c r="L137" s="170">
        <v>177</v>
      </c>
      <c r="M137" s="172"/>
      <c r="N137" s="171">
        <f t="shared" ref="N137:N164" si="15">IF(ISERROR(L137*M137),0,L137*M137)</f>
        <v>0</v>
      </c>
    </row>
    <row r="138" spans="1:14" ht="24" x14ac:dyDescent="0.2">
      <c r="A138" s="175">
        <v>270</v>
      </c>
      <c r="B138" s="188">
        <v>5781</v>
      </c>
      <c r="C138" s="162" t="s">
        <v>1762</v>
      </c>
      <c r="D138" s="162"/>
      <c r="E138" s="189" t="s">
        <v>1245</v>
      </c>
      <c r="F138" s="190" t="s">
        <v>1763</v>
      </c>
      <c r="G138" s="191" t="s">
        <v>1764</v>
      </c>
      <c r="H138" s="182" t="str">
        <f t="shared" si="14"/>
        <v>фото1</v>
      </c>
      <c r="I138" s="192" t="s">
        <v>1765</v>
      </c>
      <c r="J138" s="193" t="s">
        <v>131</v>
      </c>
      <c r="K138" s="194">
        <v>10</v>
      </c>
      <c r="L138" s="170">
        <v>179.1</v>
      </c>
      <c r="M138" s="172"/>
      <c r="N138" s="171">
        <f t="shared" si="15"/>
        <v>0</v>
      </c>
    </row>
    <row r="139" spans="1:14" ht="24" x14ac:dyDescent="0.2">
      <c r="A139" s="175">
        <v>271</v>
      </c>
      <c r="B139" s="188">
        <v>7028</v>
      </c>
      <c r="C139" s="162" t="s">
        <v>1766</v>
      </c>
      <c r="D139" s="162"/>
      <c r="E139" s="189" t="s">
        <v>1245</v>
      </c>
      <c r="F139" s="190" t="s">
        <v>1767</v>
      </c>
      <c r="G139" s="191" t="s">
        <v>1768</v>
      </c>
      <c r="H139" s="182" t="str">
        <f t="shared" si="14"/>
        <v>фото1</v>
      </c>
      <c r="I139" s="192" t="s">
        <v>1769</v>
      </c>
      <c r="J139" s="193" t="s">
        <v>131</v>
      </c>
      <c r="K139" s="194">
        <v>10</v>
      </c>
      <c r="L139" s="170">
        <v>179.1</v>
      </c>
      <c r="M139" s="172"/>
      <c r="N139" s="171">
        <f t="shared" si="15"/>
        <v>0</v>
      </c>
    </row>
    <row r="140" spans="1:14" ht="15.75" x14ac:dyDescent="0.2">
      <c r="A140" s="175">
        <v>272</v>
      </c>
      <c r="B140" s="188">
        <v>13986</v>
      </c>
      <c r="C140" s="162" t="s">
        <v>1770</v>
      </c>
      <c r="D140" s="162"/>
      <c r="E140" s="189" t="s">
        <v>1245</v>
      </c>
      <c r="F140" s="190" t="s">
        <v>1771</v>
      </c>
      <c r="G140" s="191" t="s">
        <v>1772</v>
      </c>
      <c r="H140" s="182" t="str">
        <f t="shared" si="14"/>
        <v>фото1</v>
      </c>
      <c r="I140" s="192" t="s">
        <v>1773</v>
      </c>
      <c r="J140" s="193" t="s">
        <v>131</v>
      </c>
      <c r="K140" s="194">
        <v>10</v>
      </c>
      <c r="L140" s="170">
        <v>179.1</v>
      </c>
      <c r="M140" s="172"/>
      <c r="N140" s="171">
        <f t="shared" si="15"/>
        <v>0</v>
      </c>
    </row>
    <row r="141" spans="1:14" ht="15.75" x14ac:dyDescent="0.2">
      <c r="A141" s="175">
        <v>273</v>
      </c>
      <c r="B141" s="188">
        <v>6376</v>
      </c>
      <c r="C141" s="162" t="s">
        <v>1774</v>
      </c>
      <c r="D141" s="162"/>
      <c r="E141" s="189" t="s">
        <v>1245</v>
      </c>
      <c r="F141" s="190" t="s">
        <v>1775</v>
      </c>
      <c r="G141" s="191" t="s">
        <v>1776</v>
      </c>
      <c r="H141" s="182" t="str">
        <f t="shared" si="14"/>
        <v>фото1</v>
      </c>
      <c r="I141" s="192" t="s">
        <v>1777</v>
      </c>
      <c r="J141" s="193" t="s">
        <v>131</v>
      </c>
      <c r="K141" s="194">
        <v>10</v>
      </c>
      <c r="L141" s="170">
        <v>179.1</v>
      </c>
      <c r="M141" s="172"/>
      <c r="N141" s="171">
        <f t="shared" si="15"/>
        <v>0</v>
      </c>
    </row>
    <row r="142" spans="1:14" ht="15.75" x14ac:dyDescent="0.2">
      <c r="A142" s="175">
        <v>274</v>
      </c>
      <c r="B142" s="188">
        <v>7062</v>
      </c>
      <c r="C142" s="162" t="s">
        <v>1308</v>
      </c>
      <c r="D142" s="162"/>
      <c r="E142" s="189" t="s">
        <v>1245</v>
      </c>
      <c r="F142" s="190" t="s">
        <v>1309</v>
      </c>
      <c r="G142" s="191" t="s">
        <v>1310</v>
      </c>
      <c r="H142" s="182" t="str">
        <f t="shared" si="14"/>
        <v>фото1</v>
      </c>
      <c r="I142" s="192" t="s">
        <v>1311</v>
      </c>
      <c r="J142" s="193" t="s">
        <v>131</v>
      </c>
      <c r="K142" s="194">
        <v>10</v>
      </c>
      <c r="L142" s="170">
        <v>179.1</v>
      </c>
      <c r="M142" s="172"/>
      <c r="N142" s="171">
        <f t="shared" si="15"/>
        <v>0</v>
      </c>
    </row>
    <row r="143" spans="1:14" ht="15.75" x14ac:dyDescent="0.2">
      <c r="A143" s="175">
        <v>275</v>
      </c>
      <c r="B143" s="188">
        <v>6983</v>
      </c>
      <c r="C143" s="162" t="s">
        <v>1778</v>
      </c>
      <c r="D143" s="162"/>
      <c r="E143" s="189" t="s">
        <v>1245</v>
      </c>
      <c r="F143" s="190" t="s">
        <v>1779</v>
      </c>
      <c r="G143" s="191" t="s">
        <v>1780</v>
      </c>
      <c r="H143" s="182" t="str">
        <f t="shared" si="14"/>
        <v>фото1</v>
      </c>
      <c r="I143" s="192" t="s">
        <v>1781</v>
      </c>
      <c r="J143" s="193" t="s">
        <v>131</v>
      </c>
      <c r="K143" s="194">
        <v>10</v>
      </c>
      <c r="L143" s="170">
        <v>179.1</v>
      </c>
      <c r="M143" s="172"/>
      <c r="N143" s="171">
        <f t="shared" si="15"/>
        <v>0</v>
      </c>
    </row>
    <row r="144" spans="1:14" ht="15.75" x14ac:dyDescent="0.2">
      <c r="A144" s="175">
        <v>276</v>
      </c>
      <c r="B144" s="188">
        <v>14000</v>
      </c>
      <c r="C144" s="162" t="s">
        <v>1782</v>
      </c>
      <c r="D144" s="162"/>
      <c r="E144" s="189" t="s">
        <v>1245</v>
      </c>
      <c r="F144" s="190" t="s">
        <v>1783</v>
      </c>
      <c r="G144" s="191" t="s">
        <v>1784</v>
      </c>
      <c r="H144" s="182" t="str">
        <f t="shared" si="14"/>
        <v>фото1</v>
      </c>
      <c r="I144" s="192" t="s">
        <v>1785</v>
      </c>
      <c r="J144" s="193" t="s">
        <v>131</v>
      </c>
      <c r="K144" s="194">
        <v>10</v>
      </c>
      <c r="L144" s="170">
        <v>179.1</v>
      </c>
      <c r="M144" s="172"/>
      <c r="N144" s="171">
        <f t="shared" si="15"/>
        <v>0</v>
      </c>
    </row>
    <row r="145" spans="1:14" ht="15.75" x14ac:dyDescent="0.2">
      <c r="A145" s="175">
        <v>277</v>
      </c>
      <c r="B145" s="188">
        <v>16033</v>
      </c>
      <c r="C145" s="162" t="s">
        <v>1786</v>
      </c>
      <c r="D145" s="162"/>
      <c r="E145" s="197" t="s">
        <v>1245</v>
      </c>
      <c r="F145" s="198" t="s">
        <v>1787</v>
      </c>
      <c r="G145" s="199" t="s">
        <v>1788</v>
      </c>
      <c r="H145" s="182" t="str">
        <f t="shared" si="14"/>
        <v>фото1</v>
      </c>
      <c r="I145" s="192" t="s">
        <v>1789</v>
      </c>
      <c r="J145" s="193" t="s">
        <v>131</v>
      </c>
      <c r="K145" s="194">
        <v>10</v>
      </c>
      <c r="L145" s="170">
        <v>179.1</v>
      </c>
      <c r="M145" s="172"/>
      <c r="N145" s="171">
        <f t="shared" si="15"/>
        <v>0</v>
      </c>
    </row>
    <row r="146" spans="1:14" ht="24" x14ac:dyDescent="0.2">
      <c r="A146" s="175">
        <v>278</v>
      </c>
      <c r="B146" s="188">
        <v>6985</v>
      </c>
      <c r="C146" s="162" t="s">
        <v>1790</v>
      </c>
      <c r="D146" s="162"/>
      <c r="E146" s="189" t="s">
        <v>1245</v>
      </c>
      <c r="F146" s="190" t="s">
        <v>1791</v>
      </c>
      <c r="G146" s="191" t="s">
        <v>1792</v>
      </c>
      <c r="H146" s="182" t="str">
        <f t="shared" si="14"/>
        <v>фото1</v>
      </c>
      <c r="I146" s="192" t="s">
        <v>1793</v>
      </c>
      <c r="J146" s="193" t="s">
        <v>131</v>
      </c>
      <c r="K146" s="194">
        <v>10</v>
      </c>
      <c r="L146" s="170">
        <v>179.1</v>
      </c>
      <c r="M146" s="172"/>
      <c r="N146" s="171">
        <f t="shared" si="15"/>
        <v>0</v>
      </c>
    </row>
    <row r="147" spans="1:14" ht="24" x14ac:dyDescent="0.2">
      <c r="A147" s="175">
        <v>279</v>
      </c>
      <c r="B147" s="188">
        <v>2954</v>
      </c>
      <c r="C147" s="162" t="s">
        <v>1794</v>
      </c>
      <c r="D147" s="162"/>
      <c r="E147" s="189" t="s">
        <v>1245</v>
      </c>
      <c r="F147" s="190" t="s">
        <v>1795</v>
      </c>
      <c r="G147" s="191" t="s">
        <v>1796</v>
      </c>
      <c r="H147" s="182" t="str">
        <f t="shared" si="14"/>
        <v>фото1</v>
      </c>
      <c r="I147" s="192" t="s">
        <v>1797</v>
      </c>
      <c r="J147" s="193" t="s">
        <v>131</v>
      </c>
      <c r="K147" s="194">
        <v>10</v>
      </c>
      <c r="L147" s="170">
        <v>179.1</v>
      </c>
      <c r="M147" s="172"/>
      <c r="N147" s="171">
        <f t="shared" si="15"/>
        <v>0</v>
      </c>
    </row>
    <row r="148" spans="1:14" ht="15.75" x14ac:dyDescent="0.2">
      <c r="A148" s="175">
        <v>280</v>
      </c>
      <c r="B148" s="188">
        <v>6984</v>
      </c>
      <c r="C148" s="162" t="s">
        <v>1798</v>
      </c>
      <c r="D148" s="162"/>
      <c r="E148" s="189" t="s">
        <v>1245</v>
      </c>
      <c r="F148" s="190" t="s">
        <v>1799</v>
      </c>
      <c r="G148" s="191" t="s">
        <v>1800</v>
      </c>
      <c r="H148" s="182" t="str">
        <f t="shared" si="14"/>
        <v>фото1</v>
      </c>
      <c r="I148" s="192" t="s">
        <v>1801</v>
      </c>
      <c r="J148" s="193" t="s">
        <v>131</v>
      </c>
      <c r="K148" s="194">
        <v>10</v>
      </c>
      <c r="L148" s="170">
        <v>179.1</v>
      </c>
      <c r="M148" s="172"/>
      <c r="N148" s="171">
        <f t="shared" si="15"/>
        <v>0</v>
      </c>
    </row>
    <row r="149" spans="1:14" ht="24" x14ac:dyDescent="0.2">
      <c r="A149" s="175">
        <v>281</v>
      </c>
      <c r="B149" s="188">
        <v>420</v>
      </c>
      <c r="C149" s="162" t="s">
        <v>1324</v>
      </c>
      <c r="D149" s="162"/>
      <c r="E149" s="189" t="s">
        <v>1245</v>
      </c>
      <c r="F149" s="190" t="s">
        <v>1325</v>
      </c>
      <c r="G149" s="191" t="s">
        <v>1326</v>
      </c>
      <c r="H149" s="182" t="str">
        <f t="shared" si="14"/>
        <v>фото1</v>
      </c>
      <c r="I149" s="192" t="s">
        <v>1327</v>
      </c>
      <c r="J149" s="193" t="s">
        <v>131</v>
      </c>
      <c r="K149" s="194">
        <v>10</v>
      </c>
      <c r="L149" s="170">
        <v>179.1</v>
      </c>
      <c r="M149" s="172"/>
      <c r="N149" s="171">
        <f t="shared" si="15"/>
        <v>0</v>
      </c>
    </row>
    <row r="150" spans="1:14" ht="24" x14ac:dyDescent="0.2">
      <c r="A150" s="175">
        <v>282</v>
      </c>
      <c r="B150" s="188">
        <v>2352</v>
      </c>
      <c r="C150" s="162" t="s">
        <v>1802</v>
      </c>
      <c r="D150" s="162"/>
      <c r="E150" s="189" t="s">
        <v>1245</v>
      </c>
      <c r="F150" s="190" t="s">
        <v>1803</v>
      </c>
      <c r="G150" s="191" t="s">
        <v>1804</v>
      </c>
      <c r="H150" s="182" t="str">
        <f t="shared" si="14"/>
        <v>фото1</v>
      </c>
      <c r="I150" s="192" t="s">
        <v>1805</v>
      </c>
      <c r="J150" s="193" t="s">
        <v>131</v>
      </c>
      <c r="K150" s="194">
        <v>10</v>
      </c>
      <c r="L150" s="170">
        <v>169.1</v>
      </c>
      <c r="M150" s="172"/>
      <c r="N150" s="171">
        <f t="shared" si="15"/>
        <v>0</v>
      </c>
    </row>
    <row r="151" spans="1:14" ht="15.75" x14ac:dyDescent="0.2">
      <c r="A151" s="175">
        <v>283</v>
      </c>
      <c r="B151" s="188">
        <v>3823</v>
      </c>
      <c r="C151" s="162" t="s">
        <v>1806</v>
      </c>
      <c r="D151" s="162"/>
      <c r="E151" s="189" t="s">
        <v>1245</v>
      </c>
      <c r="F151" s="190" t="s">
        <v>1807</v>
      </c>
      <c r="G151" s="191" t="s">
        <v>1808</v>
      </c>
      <c r="H151" s="182" t="str">
        <f t="shared" si="14"/>
        <v>фото1</v>
      </c>
      <c r="I151" s="192" t="s">
        <v>1809</v>
      </c>
      <c r="J151" s="193" t="s">
        <v>131</v>
      </c>
      <c r="K151" s="194">
        <v>10</v>
      </c>
      <c r="L151" s="170">
        <v>179.1</v>
      </c>
      <c r="M151" s="172"/>
      <c r="N151" s="171">
        <f t="shared" si="15"/>
        <v>0</v>
      </c>
    </row>
    <row r="152" spans="1:14" ht="15.75" x14ac:dyDescent="0.2">
      <c r="A152" s="175">
        <v>284</v>
      </c>
      <c r="B152" s="188">
        <v>6313</v>
      </c>
      <c r="C152" s="162" t="s">
        <v>1810</v>
      </c>
      <c r="D152" s="162"/>
      <c r="E152" s="189" t="s">
        <v>1245</v>
      </c>
      <c r="F152" s="190" t="s">
        <v>1811</v>
      </c>
      <c r="G152" s="191" t="s">
        <v>1812</v>
      </c>
      <c r="H152" s="182" t="str">
        <f t="shared" si="14"/>
        <v>фото1</v>
      </c>
      <c r="I152" s="192" t="s">
        <v>1813</v>
      </c>
      <c r="J152" s="193" t="s">
        <v>131</v>
      </c>
      <c r="K152" s="194">
        <v>10</v>
      </c>
      <c r="L152" s="170">
        <v>179.1</v>
      </c>
      <c r="M152" s="172"/>
      <c r="N152" s="171">
        <f t="shared" si="15"/>
        <v>0</v>
      </c>
    </row>
    <row r="153" spans="1:14" ht="24" x14ac:dyDescent="0.2">
      <c r="A153" s="175">
        <v>285</v>
      </c>
      <c r="B153" s="188">
        <v>2955</v>
      </c>
      <c r="C153" s="162" t="s">
        <v>1814</v>
      </c>
      <c r="D153" s="162"/>
      <c r="E153" s="189" t="s">
        <v>1245</v>
      </c>
      <c r="F153" s="190" t="s">
        <v>1815</v>
      </c>
      <c r="G153" s="191" t="s">
        <v>1816</v>
      </c>
      <c r="H153" s="182" t="str">
        <f t="shared" si="14"/>
        <v>фото1</v>
      </c>
      <c r="I153" s="192" t="s">
        <v>1817</v>
      </c>
      <c r="J153" s="193" t="s">
        <v>131</v>
      </c>
      <c r="K153" s="194">
        <v>10</v>
      </c>
      <c r="L153" s="170">
        <v>179.1</v>
      </c>
      <c r="M153" s="172"/>
      <c r="N153" s="171">
        <f t="shared" si="15"/>
        <v>0</v>
      </c>
    </row>
    <row r="154" spans="1:14" ht="24" x14ac:dyDescent="0.2">
      <c r="A154" s="175">
        <v>286</v>
      </c>
      <c r="B154" s="188">
        <v>5780</v>
      </c>
      <c r="C154" s="162" t="s">
        <v>1818</v>
      </c>
      <c r="D154" s="162"/>
      <c r="E154" s="189" t="s">
        <v>1245</v>
      </c>
      <c r="F154" s="190" t="s">
        <v>1819</v>
      </c>
      <c r="G154" s="191" t="s">
        <v>1820</v>
      </c>
      <c r="H154" s="182" t="str">
        <f t="shared" si="14"/>
        <v>фото1</v>
      </c>
      <c r="I154" s="192" t="s">
        <v>1821</v>
      </c>
      <c r="J154" s="193" t="s">
        <v>131</v>
      </c>
      <c r="K154" s="194">
        <v>10</v>
      </c>
      <c r="L154" s="170">
        <v>179.1</v>
      </c>
      <c r="M154" s="172"/>
      <c r="N154" s="171">
        <f t="shared" si="15"/>
        <v>0</v>
      </c>
    </row>
    <row r="155" spans="1:14" ht="24" x14ac:dyDescent="0.2">
      <c r="A155" s="175">
        <v>287</v>
      </c>
      <c r="B155" s="188">
        <v>2957</v>
      </c>
      <c r="C155" s="162" t="s">
        <v>1822</v>
      </c>
      <c r="D155" s="162"/>
      <c r="E155" s="189" t="s">
        <v>1245</v>
      </c>
      <c r="F155" s="190" t="s">
        <v>1823</v>
      </c>
      <c r="G155" s="191" t="s">
        <v>1824</v>
      </c>
      <c r="H155" s="182" t="str">
        <f t="shared" si="14"/>
        <v>фото1</v>
      </c>
      <c r="I155" s="192" t="s">
        <v>1825</v>
      </c>
      <c r="J155" s="193" t="s">
        <v>131</v>
      </c>
      <c r="K155" s="194">
        <v>10</v>
      </c>
      <c r="L155" s="170">
        <v>179.1</v>
      </c>
      <c r="M155" s="172"/>
      <c r="N155" s="171">
        <f t="shared" si="15"/>
        <v>0</v>
      </c>
    </row>
    <row r="156" spans="1:14" ht="15.75" x14ac:dyDescent="0.2">
      <c r="A156" s="175">
        <v>288</v>
      </c>
      <c r="B156" s="188">
        <v>3481</v>
      </c>
      <c r="C156" s="162" t="s">
        <v>1826</v>
      </c>
      <c r="D156" s="162"/>
      <c r="E156" s="189" t="s">
        <v>1245</v>
      </c>
      <c r="F156" s="190" t="s">
        <v>1827</v>
      </c>
      <c r="G156" s="191" t="s">
        <v>1828</v>
      </c>
      <c r="H156" s="182" t="str">
        <f t="shared" si="14"/>
        <v>фото1</v>
      </c>
      <c r="I156" s="192" t="s">
        <v>1829</v>
      </c>
      <c r="J156" s="193" t="s">
        <v>131</v>
      </c>
      <c r="K156" s="194">
        <v>10</v>
      </c>
      <c r="L156" s="170">
        <v>179.1</v>
      </c>
      <c r="M156" s="172"/>
      <c r="N156" s="171">
        <f t="shared" si="15"/>
        <v>0</v>
      </c>
    </row>
    <row r="157" spans="1:14" ht="15.75" x14ac:dyDescent="0.2">
      <c r="A157" s="175">
        <v>289</v>
      </c>
      <c r="B157" s="188">
        <v>14019</v>
      </c>
      <c r="C157" s="162" t="s">
        <v>1830</v>
      </c>
      <c r="D157" s="162"/>
      <c r="E157" s="189" t="s">
        <v>1245</v>
      </c>
      <c r="F157" s="190" t="s">
        <v>1831</v>
      </c>
      <c r="G157" s="191" t="s">
        <v>1832</v>
      </c>
      <c r="H157" s="182" t="str">
        <f t="shared" si="14"/>
        <v>фото1</v>
      </c>
      <c r="I157" s="192" t="s">
        <v>1323</v>
      </c>
      <c r="J157" s="193" t="s">
        <v>131</v>
      </c>
      <c r="K157" s="194">
        <v>10</v>
      </c>
      <c r="L157" s="170">
        <v>179.1</v>
      </c>
      <c r="M157" s="172"/>
      <c r="N157" s="171">
        <f t="shared" si="15"/>
        <v>0</v>
      </c>
    </row>
    <row r="158" spans="1:14" ht="24" x14ac:dyDescent="0.2">
      <c r="A158" s="175">
        <v>290</v>
      </c>
      <c r="B158" s="188">
        <v>2848</v>
      </c>
      <c r="C158" s="162" t="s">
        <v>1833</v>
      </c>
      <c r="D158" s="162"/>
      <c r="E158" s="189" t="s">
        <v>1245</v>
      </c>
      <c r="F158" s="190" t="s">
        <v>1834</v>
      </c>
      <c r="G158" s="191" t="s">
        <v>1835</v>
      </c>
      <c r="H158" s="182" t="str">
        <f t="shared" si="14"/>
        <v>фото1</v>
      </c>
      <c r="I158" s="192" t="s">
        <v>1836</v>
      </c>
      <c r="J158" s="193" t="s">
        <v>131</v>
      </c>
      <c r="K158" s="194">
        <v>10</v>
      </c>
      <c r="L158" s="170">
        <v>179.1</v>
      </c>
      <c r="M158" s="172"/>
      <c r="N158" s="171">
        <f t="shared" si="15"/>
        <v>0</v>
      </c>
    </row>
    <row r="159" spans="1:14" ht="15.75" x14ac:dyDescent="0.2">
      <c r="A159" s="175">
        <v>291</v>
      </c>
      <c r="B159" s="188">
        <v>14020</v>
      </c>
      <c r="C159" s="162" t="s">
        <v>1837</v>
      </c>
      <c r="D159" s="162"/>
      <c r="E159" s="189" t="s">
        <v>1245</v>
      </c>
      <c r="F159" s="190" t="s">
        <v>1838</v>
      </c>
      <c r="G159" s="191" t="s">
        <v>1839</v>
      </c>
      <c r="H159" s="182" t="str">
        <f t="shared" si="14"/>
        <v>фото1</v>
      </c>
      <c r="I159" s="192" t="s">
        <v>1840</v>
      </c>
      <c r="J159" s="193" t="s">
        <v>131</v>
      </c>
      <c r="K159" s="194">
        <v>10</v>
      </c>
      <c r="L159" s="170">
        <v>179.1</v>
      </c>
      <c r="M159" s="172"/>
      <c r="N159" s="171">
        <f t="shared" si="15"/>
        <v>0</v>
      </c>
    </row>
    <row r="160" spans="1:14" ht="24" x14ac:dyDescent="0.2">
      <c r="A160" s="175">
        <v>292</v>
      </c>
      <c r="B160" s="188">
        <v>2971</v>
      </c>
      <c r="C160" s="162" t="s">
        <v>1841</v>
      </c>
      <c r="D160" s="162"/>
      <c r="E160" s="189" t="s">
        <v>1245</v>
      </c>
      <c r="F160" s="190" t="s">
        <v>1842</v>
      </c>
      <c r="G160" s="191" t="s">
        <v>1843</v>
      </c>
      <c r="H160" s="182" t="str">
        <f t="shared" si="14"/>
        <v>фото1</v>
      </c>
      <c r="I160" s="192" t="s">
        <v>1844</v>
      </c>
      <c r="J160" s="193" t="s">
        <v>131</v>
      </c>
      <c r="K160" s="194">
        <v>10</v>
      </c>
      <c r="L160" s="170">
        <v>179.1</v>
      </c>
      <c r="M160" s="172"/>
      <c r="N160" s="171">
        <f t="shared" si="15"/>
        <v>0</v>
      </c>
    </row>
    <row r="161" spans="1:14" ht="24" x14ac:dyDescent="0.2">
      <c r="A161" s="175">
        <v>293</v>
      </c>
      <c r="B161" s="188">
        <v>13994</v>
      </c>
      <c r="C161" s="162" t="s">
        <v>1845</v>
      </c>
      <c r="D161" s="162"/>
      <c r="E161" s="189" t="s">
        <v>1245</v>
      </c>
      <c r="F161" s="190" t="s">
        <v>1846</v>
      </c>
      <c r="G161" s="191" t="s">
        <v>1847</v>
      </c>
      <c r="H161" s="182" t="str">
        <f t="shared" si="14"/>
        <v>фото1</v>
      </c>
      <c r="I161" s="192" t="s">
        <v>1848</v>
      </c>
      <c r="J161" s="193" t="s">
        <v>131</v>
      </c>
      <c r="K161" s="194">
        <v>10</v>
      </c>
      <c r="L161" s="170">
        <v>179.1</v>
      </c>
      <c r="M161" s="172"/>
      <c r="N161" s="171">
        <f t="shared" si="15"/>
        <v>0</v>
      </c>
    </row>
    <row r="162" spans="1:14" ht="24" x14ac:dyDescent="0.2">
      <c r="A162" s="175">
        <v>294</v>
      </c>
      <c r="B162" s="188">
        <v>1578</v>
      </c>
      <c r="C162" s="162" t="s">
        <v>1849</v>
      </c>
      <c r="D162" s="162"/>
      <c r="E162" s="189" t="s">
        <v>1245</v>
      </c>
      <c r="F162" s="190" t="s">
        <v>1850</v>
      </c>
      <c r="G162" s="191" t="s">
        <v>1851</v>
      </c>
      <c r="H162" s="182" t="str">
        <f t="shared" si="14"/>
        <v>фото1</v>
      </c>
      <c r="I162" s="192" t="s">
        <v>1852</v>
      </c>
      <c r="J162" s="193" t="s">
        <v>131</v>
      </c>
      <c r="K162" s="194">
        <v>10</v>
      </c>
      <c r="L162" s="170">
        <v>179.1</v>
      </c>
      <c r="M162" s="172"/>
      <c r="N162" s="171">
        <f t="shared" si="15"/>
        <v>0</v>
      </c>
    </row>
    <row r="163" spans="1:14" ht="15.75" x14ac:dyDescent="0.2">
      <c r="A163" s="175">
        <v>295</v>
      </c>
      <c r="B163" s="188">
        <v>2985</v>
      </c>
      <c r="C163" s="162" t="s">
        <v>1853</v>
      </c>
      <c r="D163" s="162"/>
      <c r="E163" s="189" t="s">
        <v>1245</v>
      </c>
      <c r="F163" s="190" t="s">
        <v>1854</v>
      </c>
      <c r="G163" s="191" t="s">
        <v>1855</v>
      </c>
      <c r="H163" s="182" t="str">
        <f t="shared" si="14"/>
        <v>фото1</v>
      </c>
      <c r="I163" s="192" t="s">
        <v>1856</v>
      </c>
      <c r="J163" s="193" t="s">
        <v>131</v>
      </c>
      <c r="K163" s="194">
        <v>10</v>
      </c>
      <c r="L163" s="170">
        <v>179.1</v>
      </c>
      <c r="M163" s="172"/>
      <c r="N163" s="171">
        <f t="shared" si="15"/>
        <v>0</v>
      </c>
    </row>
    <row r="164" spans="1:14" ht="24" x14ac:dyDescent="0.2">
      <c r="A164" s="175">
        <v>296</v>
      </c>
      <c r="B164" s="188">
        <v>5290</v>
      </c>
      <c r="C164" s="162" t="s">
        <v>1857</v>
      </c>
      <c r="D164" s="162"/>
      <c r="E164" s="189" t="s">
        <v>1245</v>
      </c>
      <c r="F164" s="190" t="s">
        <v>1858</v>
      </c>
      <c r="G164" s="191" t="s">
        <v>1859</v>
      </c>
      <c r="H164" s="182" t="str">
        <f t="shared" si="14"/>
        <v>фото1</v>
      </c>
      <c r="I164" s="192" t="s">
        <v>1860</v>
      </c>
      <c r="J164" s="193" t="s">
        <v>131</v>
      </c>
      <c r="K164" s="194">
        <v>10</v>
      </c>
      <c r="L164" s="170">
        <v>179.1</v>
      </c>
      <c r="M164" s="172"/>
      <c r="N164" s="171">
        <f t="shared" si="15"/>
        <v>0</v>
      </c>
    </row>
    <row r="165" spans="1:14" ht="18.75" x14ac:dyDescent="0.2">
      <c r="A165" s="175">
        <v>297</v>
      </c>
      <c r="B165" s="188">
        <v>6969</v>
      </c>
      <c r="C165" s="162" t="s">
        <v>1861</v>
      </c>
      <c r="D165" s="162"/>
      <c r="E165" s="148" t="s">
        <v>1866</v>
      </c>
      <c r="F165" s="185"/>
      <c r="G165" s="185"/>
      <c r="H165" s="151"/>
      <c r="I165" s="152"/>
      <c r="J165" s="152"/>
      <c r="K165" s="153"/>
      <c r="L165" s="201"/>
      <c r="M165" s="151"/>
      <c r="N165" s="151"/>
    </row>
    <row r="166" spans="1:14" ht="15.75" x14ac:dyDescent="0.2">
      <c r="A166" s="175">
        <v>298</v>
      </c>
      <c r="B166" s="188">
        <v>3450</v>
      </c>
      <c r="C166" s="162" t="s">
        <v>1862</v>
      </c>
      <c r="D166" s="162"/>
      <c r="E166" s="186" t="s">
        <v>1867</v>
      </c>
      <c r="F166" s="186"/>
      <c r="G166" s="155"/>
      <c r="H166" s="155"/>
      <c r="I166" s="187"/>
      <c r="J166" s="155"/>
      <c r="K166" s="160"/>
      <c r="L166" s="196"/>
      <c r="M166" s="155"/>
      <c r="N166" s="155"/>
    </row>
    <row r="167" spans="1:14" ht="24" x14ac:dyDescent="0.2">
      <c r="A167" s="175">
        <v>299</v>
      </c>
      <c r="B167" s="188">
        <v>3832</v>
      </c>
      <c r="C167" s="162" t="s">
        <v>1863</v>
      </c>
      <c r="D167" s="162"/>
      <c r="E167" s="189" t="s">
        <v>1357</v>
      </c>
      <c r="F167" s="190" t="s">
        <v>1869</v>
      </c>
      <c r="G167" s="191" t="s">
        <v>1870</v>
      </c>
      <c r="H167" s="182" t="str">
        <f>HYPERLINK("http://www.gardenbulbs.ru/images/Gladiolus_CL/thumbnails/"&amp;C170&amp;".jpg","фото1")</f>
        <v>фото1</v>
      </c>
      <c r="I167" s="192" t="s">
        <v>1871</v>
      </c>
      <c r="J167" s="193" t="s">
        <v>137</v>
      </c>
      <c r="K167" s="194">
        <v>5</v>
      </c>
      <c r="L167" s="170">
        <v>408.1</v>
      </c>
      <c r="M167" s="172"/>
      <c r="N167" s="171">
        <f>IF(ISERROR(L167*M167),0,L167*M167)</f>
        <v>0</v>
      </c>
    </row>
    <row r="168" spans="1:14" ht="15.75" x14ac:dyDescent="0.2">
      <c r="A168" s="175">
        <v>300</v>
      </c>
      <c r="B168" s="188">
        <v>14142</v>
      </c>
      <c r="C168" s="162" t="s">
        <v>1864</v>
      </c>
      <c r="D168" s="162"/>
      <c r="E168" s="189" t="s">
        <v>1357</v>
      </c>
      <c r="F168" s="190" t="s">
        <v>1872</v>
      </c>
      <c r="G168" s="191" t="s">
        <v>1873</v>
      </c>
      <c r="H168" s="182" t="e">
        <f>HYPERLINK("http://www.gardenbulbs.ru/images/Gladiolus_CL/thumbnails/"&amp;#REF!&amp;".jpg","фото1")</f>
        <v>#REF!</v>
      </c>
      <c r="I168" s="192" t="s">
        <v>1874</v>
      </c>
      <c r="J168" s="193" t="s">
        <v>134</v>
      </c>
      <c r="K168" s="194">
        <v>5</v>
      </c>
      <c r="L168" s="170">
        <v>496.2</v>
      </c>
      <c r="M168" s="172"/>
      <c r="N168" s="171">
        <f>IF(ISERROR(L168*M168),0,L168*M168)</f>
        <v>0</v>
      </c>
    </row>
    <row r="169" spans="1:14" ht="15.75" x14ac:dyDescent="0.2">
      <c r="A169" s="175">
        <v>301</v>
      </c>
      <c r="B169" s="188">
        <v>2845</v>
      </c>
      <c r="C169" s="162" t="s">
        <v>1865</v>
      </c>
      <c r="D169" s="162"/>
      <c r="E169" s="189" t="s">
        <v>1357</v>
      </c>
      <c r="F169" s="190" t="s">
        <v>1875</v>
      </c>
      <c r="G169" s="191" t="s">
        <v>1876</v>
      </c>
      <c r="H169" s="182" t="e">
        <f>HYPERLINK("http://www.gardenbulbs.ru/images/Gladiolus_CL/thumbnails/"&amp;#REF!&amp;".jpg","фото1")</f>
        <v>#REF!</v>
      </c>
      <c r="I169" s="192" t="s">
        <v>1877</v>
      </c>
      <c r="J169" s="193" t="s">
        <v>134</v>
      </c>
      <c r="K169" s="194">
        <v>5</v>
      </c>
      <c r="L169" s="170">
        <v>496.2</v>
      </c>
      <c r="M169" s="172"/>
      <c r="N169" s="171">
        <f>IF(ISERROR(L169*M169),0,L169*M169)</f>
        <v>0</v>
      </c>
    </row>
    <row r="170" spans="1:14" ht="15.75" x14ac:dyDescent="0.2">
      <c r="A170" s="175">
        <v>302</v>
      </c>
      <c r="B170" s="188">
        <v>5627</v>
      </c>
      <c r="C170" s="162" t="s">
        <v>1868</v>
      </c>
      <c r="D170" s="162"/>
      <c r="E170" s="186" t="s">
        <v>1878</v>
      </c>
      <c r="F170" s="186"/>
      <c r="G170" s="155"/>
      <c r="H170" s="155"/>
      <c r="I170" s="187"/>
      <c r="J170" s="155"/>
      <c r="K170" s="160"/>
      <c r="L170" s="196"/>
      <c r="M170" s="155"/>
      <c r="N170" s="155"/>
    </row>
    <row r="171" spans="1:14" ht="15.75" x14ac:dyDescent="0.2">
      <c r="A171" s="175">
        <v>303</v>
      </c>
      <c r="B171" s="195"/>
      <c r="C171" s="155"/>
      <c r="D171" s="155"/>
      <c r="E171" s="189" t="s">
        <v>1357</v>
      </c>
      <c r="F171" s="190" t="s">
        <v>1882</v>
      </c>
      <c r="G171" s="191" t="s">
        <v>1883</v>
      </c>
      <c r="H171" s="182" t="str">
        <f>HYPERLINK("http://www.gardenbulbs.ru/images/Gladiolus_CL/thumbnails/"&amp;C179&amp;".jpg","фото1")</f>
        <v>фото1</v>
      </c>
      <c r="I171" s="192" t="s">
        <v>1884</v>
      </c>
      <c r="J171" s="193" t="s">
        <v>137</v>
      </c>
      <c r="K171" s="194">
        <v>3</v>
      </c>
      <c r="L171" s="170">
        <v>289.10000000000002</v>
      </c>
      <c r="M171" s="172"/>
      <c r="N171" s="171">
        <f t="shared" ref="N171:N179" si="16">IF(ISERROR(L171*M171),0,L171*M171)</f>
        <v>0</v>
      </c>
    </row>
    <row r="172" spans="1:14" ht="15.75" x14ac:dyDescent="0.2">
      <c r="A172" s="175">
        <v>304</v>
      </c>
      <c r="B172" s="188">
        <v>881</v>
      </c>
      <c r="C172" s="162" t="s">
        <v>1356</v>
      </c>
      <c r="D172" s="162"/>
      <c r="E172" s="189" t="s">
        <v>1357</v>
      </c>
      <c r="F172" s="190" t="s">
        <v>1885</v>
      </c>
      <c r="G172" s="191" t="s">
        <v>1886</v>
      </c>
      <c r="H172" s="182" t="e">
        <f>HYPERLINK("http://www.gardenbulbs.ru/images/Gladiolus_CL/thumbnails/"&amp;#REF!&amp;".jpg","фото1")</f>
        <v>#REF!</v>
      </c>
      <c r="I172" s="192" t="s">
        <v>1887</v>
      </c>
      <c r="J172" s="193" t="s">
        <v>137</v>
      </c>
      <c r="K172" s="194">
        <v>3</v>
      </c>
      <c r="L172" s="170">
        <v>289.10000000000002</v>
      </c>
      <c r="M172" s="172"/>
      <c r="N172" s="171">
        <f t="shared" si="16"/>
        <v>0</v>
      </c>
    </row>
    <row r="173" spans="1:14" ht="24" x14ac:dyDescent="0.2">
      <c r="A173" s="175">
        <v>305</v>
      </c>
      <c r="B173" s="188">
        <v>2664</v>
      </c>
      <c r="C173" s="162" t="s">
        <v>1359</v>
      </c>
      <c r="D173" s="162"/>
      <c r="E173" s="189" t="s">
        <v>1357</v>
      </c>
      <c r="F173" s="190" t="s">
        <v>1888</v>
      </c>
      <c r="G173" s="191" t="s">
        <v>1889</v>
      </c>
      <c r="H173" s="182" t="e">
        <f>HYPERLINK("http://www.gardenbulbs.ru/images/Gladiolus_CL/thumbnails/"&amp;#REF!&amp;".jpg","фото1")</f>
        <v>#REF!</v>
      </c>
      <c r="I173" s="192" t="s">
        <v>1890</v>
      </c>
      <c r="J173" s="193" t="s">
        <v>137</v>
      </c>
      <c r="K173" s="194">
        <v>3</v>
      </c>
      <c r="L173" s="170">
        <v>289.10000000000002</v>
      </c>
      <c r="M173" s="172"/>
      <c r="N173" s="171">
        <f t="shared" si="16"/>
        <v>0</v>
      </c>
    </row>
    <row r="174" spans="1:14" ht="15.75" x14ac:dyDescent="0.2">
      <c r="A174" s="175">
        <v>306</v>
      </c>
      <c r="B174" s="188">
        <v>882</v>
      </c>
      <c r="C174" s="162" t="s">
        <v>1361</v>
      </c>
      <c r="D174" s="162"/>
      <c r="E174" s="189" t="s">
        <v>1357</v>
      </c>
      <c r="F174" s="190" t="s">
        <v>1891</v>
      </c>
      <c r="G174" s="191" t="s">
        <v>1892</v>
      </c>
      <c r="H174" s="182" t="e">
        <f>HYPERLINK("http://www.gardenbulbs.ru/images/Gladiolus_CL/thumbnails/"&amp;#REF!&amp;".jpg","фото1")</f>
        <v>#REF!</v>
      </c>
      <c r="I174" s="192" t="s">
        <v>1893</v>
      </c>
      <c r="J174" s="193" t="s">
        <v>137</v>
      </c>
      <c r="K174" s="194">
        <v>3</v>
      </c>
      <c r="L174" s="170">
        <v>289.10000000000002</v>
      </c>
      <c r="M174" s="172"/>
      <c r="N174" s="171">
        <f t="shared" si="16"/>
        <v>0</v>
      </c>
    </row>
    <row r="175" spans="1:14" ht="15.75" x14ac:dyDescent="0.2">
      <c r="A175" s="175">
        <v>307</v>
      </c>
      <c r="B175" s="188">
        <v>5628</v>
      </c>
      <c r="C175" s="162" t="s">
        <v>1364</v>
      </c>
      <c r="D175" s="162"/>
      <c r="E175" s="189" t="s">
        <v>1357</v>
      </c>
      <c r="F175" s="190" t="s">
        <v>1895</v>
      </c>
      <c r="G175" s="191" t="s">
        <v>1896</v>
      </c>
      <c r="H175" s="182" t="str">
        <f>HYPERLINK("http://www.gardenbulbs.ru/images/Gladiolus_CL/thumbnails/"&amp;C180&amp;".jpg","фото1")</f>
        <v>фото1</v>
      </c>
      <c r="I175" s="192" t="s">
        <v>1897</v>
      </c>
      <c r="J175" s="193" t="s">
        <v>134</v>
      </c>
      <c r="K175" s="194">
        <v>5</v>
      </c>
      <c r="L175" s="170">
        <v>443.7</v>
      </c>
      <c r="M175" s="172"/>
      <c r="N175" s="171">
        <f t="shared" si="16"/>
        <v>0</v>
      </c>
    </row>
    <row r="176" spans="1:14" ht="15.75" x14ac:dyDescent="0.2">
      <c r="A176" s="175">
        <v>308</v>
      </c>
      <c r="B176" s="195"/>
      <c r="C176" s="155"/>
      <c r="D176" s="155"/>
      <c r="E176" s="189" t="s">
        <v>1357</v>
      </c>
      <c r="F176" s="190" t="s">
        <v>1899</v>
      </c>
      <c r="G176" s="191" t="s">
        <v>1900</v>
      </c>
      <c r="H176" s="182" t="str">
        <f>HYPERLINK("http://www.gardenbulbs.ru/images/Gladiolus_CL/thumbnails/"&amp;C181&amp;".jpg","фото1")</f>
        <v>фото1</v>
      </c>
      <c r="I176" s="192" t="s">
        <v>1901</v>
      </c>
      <c r="J176" s="193" t="s">
        <v>134</v>
      </c>
      <c r="K176" s="194">
        <v>5</v>
      </c>
      <c r="L176" s="170">
        <v>443.7</v>
      </c>
      <c r="M176" s="172"/>
      <c r="N176" s="171">
        <f t="shared" si="16"/>
        <v>0</v>
      </c>
    </row>
    <row r="177" spans="1:14" ht="15.75" x14ac:dyDescent="0.2">
      <c r="A177" s="175">
        <v>309</v>
      </c>
      <c r="B177" s="188">
        <v>3427</v>
      </c>
      <c r="C177" s="162" t="s">
        <v>1879</v>
      </c>
      <c r="D177" s="162"/>
      <c r="E177" s="189" t="s">
        <v>1357</v>
      </c>
      <c r="F177" s="190" t="s">
        <v>1903</v>
      </c>
      <c r="G177" s="191" t="s">
        <v>1904</v>
      </c>
      <c r="H177" s="182" t="str">
        <f>HYPERLINK("http://www.gardenbulbs.ru/images/Gladiolus_CL/thumbnails/"&amp;C182&amp;".jpg","фото1")</f>
        <v>фото1</v>
      </c>
      <c r="I177" s="192" t="s">
        <v>1905</v>
      </c>
      <c r="J177" s="193" t="s">
        <v>137</v>
      </c>
      <c r="K177" s="194">
        <v>3</v>
      </c>
      <c r="L177" s="170">
        <v>417.5</v>
      </c>
      <c r="M177" s="172"/>
      <c r="N177" s="171">
        <f t="shared" si="16"/>
        <v>0</v>
      </c>
    </row>
    <row r="178" spans="1:14" ht="15.75" x14ac:dyDescent="0.2">
      <c r="A178" s="175">
        <v>310</v>
      </c>
      <c r="B178" s="188">
        <v>6964</v>
      </c>
      <c r="C178" s="162" t="s">
        <v>1880</v>
      </c>
      <c r="D178" s="162"/>
      <c r="E178" s="189" t="s">
        <v>1357</v>
      </c>
      <c r="F178" s="190" t="s">
        <v>1907</v>
      </c>
      <c r="G178" s="191" t="s">
        <v>1908</v>
      </c>
      <c r="H178" s="182" t="str">
        <f>HYPERLINK("http://www.gardenbulbs.ru/images/Gladiolus_CL/thumbnails/"&amp;C183&amp;".jpg","фото1")</f>
        <v>фото1</v>
      </c>
      <c r="I178" s="192" t="s">
        <v>1363</v>
      </c>
      <c r="J178" s="193" t="s">
        <v>137</v>
      </c>
      <c r="K178" s="194">
        <v>3</v>
      </c>
      <c r="L178" s="170">
        <v>417.5</v>
      </c>
      <c r="M178" s="172"/>
      <c r="N178" s="171">
        <f t="shared" si="16"/>
        <v>0</v>
      </c>
    </row>
    <row r="179" spans="1:14" ht="15.75" x14ac:dyDescent="0.2">
      <c r="A179" s="175">
        <v>311</v>
      </c>
      <c r="B179" s="188">
        <v>2992</v>
      </c>
      <c r="C179" s="162" t="s">
        <v>1881</v>
      </c>
      <c r="D179" s="162"/>
      <c r="E179" s="189" t="s">
        <v>1357</v>
      </c>
      <c r="F179" s="190" t="s">
        <v>1910</v>
      </c>
      <c r="G179" s="191" t="s">
        <v>1911</v>
      </c>
      <c r="H179" s="182" t="str">
        <f>HYPERLINK("http://www.gardenbulbs.ru/images/Gladiolus_CL/thumbnails/"&amp;C184&amp;".jpg","фото1")</f>
        <v>фото1</v>
      </c>
      <c r="I179" s="192" t="s">
        <v>1912</v>
      </c>
      <c r="J179" s="193" t="s">
        <v>134</v>
      </c>
      <c r="K179" s="194">
        <v>5</v>
      </c>
      <c r="L179" s="170">
        <v>392.2</v>
      </c>
      <c r="M179" s="172"/>
      <c r="N179" s="171">
        <f t="shared" si="16"/>
        <v>0</v>
      </c>
    </row>
    <row r="180" spans="1:14" ht="15.75" x14ac:dyDescent="0.2">
      <c r="A180" s="175">
        <v>312</v>
      </c>
      <c r="B180" s="188">
        <v>888</v>
      </c>
      <c r="C180" s="162" t="s">
        <v>1894</v>
      </c>
      <c r="D180" s="162"/>
      <c r="E180" s="186" t="s">
        <v>1919</v>
      </c>
      <c r="F180" s="186"/>
      <c r="G180" s="155"/>
      <c r="H180" s="155"/>
      <c r="I180" s="187"/>
      <c r="J180" s="155"/>
      <c r="K180" s="160"/>
      <c r="L180" s="196"/>
      <c r="M180" s="155"/>
      <c r="N180" s="155"/>
    </row>
    <row r="181" spans="1:14" ht="15.75" x14ac:dyDescent="0.2">
      <c r="A181" s="175">
        <v>313</v>
      </c>
      <c r="B181" s="188">
        <v>899</v>
      </c>
      <c r="C181" s="162" t="s">
        <v>1898</v>
      </c>
      <c r="D181" s="162"/>
      <c r="E181" s="189" t="s">
        <v>1357</v>
      </c>
      <c r="F181" s="190" t="s">
        <v>1920</v>
      </c>
      <c r="G181" s="191" t="s">
        <v>1921</v>
      </c>
      <c r="H181" s="182" t="e">
        <f>HYPERLINK("http://www.gardenbulbs.ru/images/Gladiolus_CL/thumbnails/"&amp;#REF!&amp;".jpg","фото1")</f>
        <v>#REF!</v>
      </c>
      <c r="I181" s="192" t="s">
        <v>1905</v>
      </c>
      <c r="J181" s="193" t="s">
        <v>134</v>
      </c>
      <c r="K181" s="194">
        <v>3</v>
      </c>
      <c r="L181" s="170">
        <v>332.5</v>
      </c>
      <c r="M181" s="172"/>
      <c r="N181" s="171">
        <f>IF(ISERROR(L181*M181),0,L181*M181)</f>
        <v>0</v>
      </c>
    </row>
    <row r="182" spans="1:14" ht="15.75" x14ac:dyDescent="0.2">
      <c r="A182" s="175">
        <v>314</v>
      </c>
      <c r="B182" s="188">
        <v>931</v>
      </c>
      <c r="C182" s="162" t="s">
        <v>1902</v>
      </c>
      <c r="D182" s="162"/>
      <c r="E182" s="189" t="s">
        <v>1357</v>
      </c>
      <c r="F182" s="190" t="s">
        <v>1922</v>
      </c>
      <c r="G182" s="191" t="s">
        <v>1923</v>
      </c>
      <c r="H182" s="182" t="e">
        <f>HYPERLINK("http://www.gardenbulbs.ru/images/Gladiolus_CL/thumbnails/"&amp;#REF!&amp;".jpg","фото1")</f>
        <v>#REF!</v>
      </c>
      <c r="I182" s="192" t="s">
        <v>1360</v>
      </c>
      <c r="J182" s="193" t="s">
        <v>134</v>
      </c>
      <c r="K182" s="194">
        <v>3</v>
      </c>
      <c r="L182" s="170">
        <v>332.5</v>
      </c>
      <c r="M182" s="172"/>
      <c r="N182" s="171">
        <f>IF(ISERROR(L182*M182),0,L182*M182)</f>
        <v>0</v>
      </c>
    </row>
    <row r="183" spans="1:14" ht="15.75" x14ac:dyDescent="0.2">
      <c r="A183" s="175">
        <v>315</v>
      </c>
      <c r="B183" s="188">
        <v>2681</v>
      </c>
      <c r="C183" s="162" t="s">
        <v>1906</v>
      </c>
      <c r="D183" s="162"/>
      <c r="E183" s="189" t="s">
        <v>1357</v>
      </c>
      <c r="F183" s="190" t="s">
        <v>1924</v>
      </c>
      <c r="G183" s="191" t="s">
        <v>1925</v>
      </c>
      <c r="H183" s="182" t="e">
        <f>HYPERLINK("http://www.gardenbulbs.ru/images/Gladiolus_CL/thumbnails/"&amp;#REF!&amp;".jpg","фото1")</f>
        <v>#REF!</v>
      </c>
      <c r="I183" s="192" t="s">
        <v>1362</v>
      </c>
      <c r="J183" s="193" t="s">
        <v>134</v>
      </c>
      <c r="K183" s="194">
        <v>3</v>
      </c>
      <c r="L183" s="170">
        <v>332.5</v>
      </c>
      <c r="M183" s="172"/>
      <c r="N183" s="171">
        <f>IF(ISERROR(L183*M183),0,L183*M183)</f>
        <v>0</v>
      </c>
    </row>
    <row r="184" spans="1:14" ht="15.75" x14ac:dyDescent="0.2">
      <c r="A184" s="175">
        <v>316</v>
      </c>
      <c r="B184" s="188">
        <v>855</v>
      </c>
      <c r="C184" s="162" t="s">
        <v>1909</v>
      </c>
      <c r="D184" s="162"/>
      <c r="E184" s="189" t="s">
        <v>1357</v>
      </c>
      <c r="F184" s="190" t="s">
        <v>1926</v>
      </c>
      <c r="G184" s="191" t="s">
        <v>1927</v>
      </c>
      <c r="H184" s="182" t="e">
        <f>HYPERLINK("http://www.gardenbulbs.ru/images/Gladiolus_CL/thumbnails/"&amp;#REF!&amp;".jpg","фото1")</f>
        <v>#REF!</v>
      </c>
      <c r="I184" s="192" t="s">
        <v>1363</v>
      </c>
      <c r="J184" s="193" t="s">
        <v>134</v>
      </c>
      <c r="K184" s="194">
        <v>3</v>
      </c>
      <c r="L184" s="170">
        <v>332.5</v>
      </c>
      <c r="M184" s="172"/>
      <c r="N184" s="171">
        <f>IF(ISERROR(L184*M184),0,L184*M184)</f>
        <v>0</v>
      </c>
    </row>
    <row r="185" spans="1:14" ht="15.75" x14ac:dyDescent="0.2">
      <c r="A185" s="175">
        <v>317</v>
      </c>
      <c r="B185" s="188">
        <v>1574</v>
      </c>
      <c r="C185" s="162" t="s">
        <v>1913</v>
      </c>
      <c r="D185" s="162"/>
      <c r="E185" s="186" t="s">
        <v>1928</v>
      </c>
      <c r="F185" s="186"/>
      <c r="G185" s="155"/>
      <c r="H185" s="155"/>
      <c r="I185" s="187"/>
      <c r="J185" s="155"/>
      <c r="K185" s="160"/>
      <c r="L185" s="196"/>
      <c r="M185" s="155"/>
      <c r="N185" s="155"/>
    </row>
    <row r="186" spans="1:14" ht="15.75" x14ac:dyDescent="0.2">
      <c r="A186" s="175">
        <v>318</v>
      </c>
      <c r="B186" s="188">
        <v>14143</v>
      </c>
      <c r="C186" s="162" t="s">
        <v>1914</v>
      </c>
      <c r="D186" s="162"/>
      <c r="E186" s="189" t="s">
        <v>1357</v>
      </c>
      <c r="F186" s="190" t="s">
        <v>1929</v>
      </c>
      <c r="G186" s="191" t="s">
        <v>1930</v>
      </c>
      <c r="H186" s="182" t="e">
        <f>HYPERLINK("http://www.gardenbulbs.ru/images/Gladiolus_CL/thumbnails/"&amp;#REF!&amp;".jpg","фото1")</f>
        <v>#REF!</v>
      </c>
      <c r="I186" s="192" t="s">
        <v>1358</v>
      </c>
      <c r="J186" s="193" t="s">
        <v>134</v>
      </c>
      <c r="K186" s="194">
        <v>5</v>
      </c>
      <c r="L186" s="170">
        <v>443.7</v>
      </c>
      <c r="M186" s="172"/>
      <c r="N186" s="171">
        <f>IF(ISERROR(L186*M186),0,L186*M186)</f>
        <v>0</v>
      </c>
    </row>
    <row r="187" spans="1:14" ht="15.75" x14ac:dyDescent="0.2">
      <c r="A187" s="175">
        <v>319</v>
      </c>
      <c r="B187" s="188">
        <v>5629</v>
      </c>
      <c r="C187" s="162" t="s">
        <v>1915</v>
      </c>
      <c r="D187" s="162"/>
      <c r="E187" s="189" t="s">
        <v>1357</v>
      </c>
      <c r="F187" s="190" t="s">
        <v>1931</v>
      </c>
      <c r="G187" s="191" t="s">
        <v>1932</v>
      </c>
      <c r="H187" s="182" t="e">
        <f>HYPERLINK("http://www.gardenbulbs.ru/images/Gladiolus_CL/thumbnails/"&amp;#REF!&amp;".jpg","фото1")</f>
        <v>#REF!</v>
      </c>
      <c r="I187" s="192" t="s">
        <v>1360</v>
      </c>
      <c r="J187" s="193" t="s">
        <v>134</v>
      </c>
      <c r="K187" s="194">
        <v>5</v>
      </c>
      <c r="L187" s="170">
        <v>443.7</v>
      </c>
      <c r="M187" s="172"/>
      <c r="N187" s="171">
        <f>IF(ISERROR(L187*M187),0,L187*M187)</f>
        <v>0</v>
      </c>
    </row>
    <row r="188" spans="1:14" ht="15.75" x14ac:dyDescent="0.2">
      <c r="A188" s="175">
        <v>320</v>
      </c>
      <c r="B188" s="188">
        <v>5630</v>
      </c>
      <c r="C188" s="162" t="s">
        <v>1916</v>
      </c>
      <c r="D188" s="162"/>
      <c r="E188" s="189" t="s">
        <v>1357</v>
      </c>
      <c r="F188" s="190" t="s">
        <v>1933</v>
      </c>
      <c r="G188" s="191" t="s">
        <v>1934</v>
      </c>
      <c r="H188" s="182" t="e">
        <f>HYPERLINK("http://www.gardenbulbs.ru/images/Gladiolus_CL/thumbnails/"&amp;#REF!&amp;".jpg","фото1")</f>
        <v>#REF!</v>
      </c>
      <c r="I188" s="192" t="s">
        <v>1935</v>
      </c>
      <c r="J188" s="193" t="s">
        <v>134</v>
      </c>
      <c r="K188" s="194">
        <v>5</v>
      </c>
      <c r="L188" s="170">
        <v>443.7</v>
      </c>
      <c r="M188" s="172"/>
      <c r="N188" s="171">
        <f>IF(ISERROR(L188*M188),0,L188*M188)</f>
        <v>0</v>
      </c>
    </row>
    <row r="189" spans="1:14" ht="15.75" x14ac:dyDescent="0.2">
      <c r="A189" s="175">
        <v>321</v>
      </c>
      <c r="B189" s="188">
        <v>5631</v>
      </c>
      <c r="C189" s="162" t="s">
        <v>1917</v>
      </c>
      <c r="D189" s="162"/>
      <c r="E189" s="189" t="s">
        <v>1357</v>
      </c>
      <c r="F189" s="190" t="s">
        <v>1936</v>
      </c>
      <c r="G189" s="191" t="s">
        <v>1937</v>
      </c>
      <c r="H189" s="182" t="e">
        <f>HYPERLINK("http://www.gardenbulbs.ru/images/Gladiolus_CL/thumbnails/"&amp;#REF!&amp;".jpg","фото1")</f>
        <v>#REF!</v>
      </c>
      <c r="I189" s="192" t="s">
        <v>1362</v>
      </c>
      <c r="J189" s="193" t="s">
        <v>134</v>
      </c>
      <c r="K189" s="194">
        <v>5</v>
      </c>
      <c r="L189" s="170">
        <v>443.7</v>
      </c>
      <c r="M189" s="172"/>
      <c r="N189" s="171">
        <f>IF(ISERROR(L189*M189),0,L189*M189)</f>
        <v>0</v>
      </c>
    </row>
    <row r="190" spans="1:14" ht="15.75" x14ac:dyDescent="0.2">
      <c r="A190" s="175">
        <v>322</v>
      </c>
      <c r="B190" s="188">
        <v>5632</v>
      </c>
      <c r="C190" s="162" t="s">
        <v>1918</v>
      </c>
      <c r="D190" s="162"/>
      <c r="E190" s="189" t="s">
        <v>1357</v>
      </c>
      <c r="F190" s="190" t="s">
        <v>1938</v>
      </c>
      <c r="G190" s="191" t="s">
        <v>1939</v>
      </c>
      <c r="H190" s="182" t="e">
        <f>HYPERLINK("http://www.gardenbulbs.ru/images/Gladiolus_CL/thumbnails/"&amp;#REF!&amp;".jpg","фото1")</f>
        <v>#REF!</v>
      </c>
      <c r="I190" s="192" t="s">
        <v>1363</v>
      </c>
      <c r="J190" s="193" t="s">
        <v>134</v>
      </c>
      <c r="K190" s="194">
        <v>5</v>
      </c>
      <c r="L190" s="170">
        <v>443.7</v>
      </c>
      <c r="M190" s="172"/>
      <c r="N190" s="171">
        <f>IF(ISERROR(L190*M190),0,L190*M190)</f>
        <v>0</v>
      </c>
    </row>
    <row r="191" spans="1:14" ht="15.75" x14ac:dyDescent="0.2">
      <c r="A191" s="175">
        <v>337</v>
      </c>
      <c r="B191" s="188">
        <v>2670</v>
      </c>
      <c r="C191" s="162" t="s">
        <v>1940</v>
      </c>
      <c r="D191" s="162"/>
      <c r="E191" s="186" t="s">
        <v>1944</v>
      </c>
      <c r="F191" s="186"/>
      <c r="G191" s="155"/>
      <c r="H191" s="155"/>
      <c r="I191" s="187"/>
      <c r="J191" s="155"/>
      <c r="K191" s="160"/>
      <c r="L191" s="196"/>
      <c r="M191" s="155"/>
      <c r="N191" s="155"/>
    </row>
    <row r="192" spans="1:14" ht="15.75" x14ac:dyDescent="0.2">
      <c r="A192" s="175">
        <v>338</v>
      </c>
      <c r="B192" s="188">
        <v>16049</v>
      </c>
      <c r="C192" s="162" t="s">
        <v>1941</v>
      </c>
      <c r="D192" s="162"/>
      <c r="E192" s="189" t="s">
        <v>1357</v>
      </c>
      <c r="F192" s="190" t="s">
        <v>1946</v>
      </c>
      <c r="G192" s="191" t="s">
        <v>1947</v>
      </c>
      <c r="H192" s="182" t="str">
        <f>HYPERLINK("http://www.gardenbulbs.ru/images/Gladiolus_CL/thumbnails/"&amp;C201&amp;".jpg","фото1")</f>
        <v>фото1</v>
      </c>
      <c r="I192" s="192" t="s">
        <v>1948</v>
      </c>
      <c r="J192" s="193" t="s">
        <v>134</v>
      </c>
      <c r="K192" s="194">
        <v>5</v>
      </c>
      <c r="L192" s="170">
        <v>519</v>
      </c>
      <c r="M192" s="172"/>
      <c r="N192" s="171">
        <f>IF(ISERROR(L192*M192),0,L192*M192)</f>
        <v>0</v>
      </c>
    </row>
    <row r="193" spans="1:14" ht="15.75" x14ac:dyDescent="0.2">
      <c r="A193" s="175">
        <v>339</v>
      </c>
      <c r="B193" s="195"/>
      <c r="C193" s="155"/>
      <c r="D193" s="155"/>
      <c r="E193" s="189" t="s">
        <v>1357</v>
      </c>
      <c r="F193" s="190" t="s">
        <v>1950</v>
      </c>
      <c r="G193" s="191" t="s">
        <v>1951</v>
      </c>
      <c r="H193" s="182" t="str">
        <f>HYPERLINK("http://www.gardenbulbs.ru/images/Gladiolus_CL/thumbnails/"&amp;C202&amp;".jpg","фото1")</f>
        <v>фото1</v>
      </c>
      <c r="I193" s="192" t="s">
        <v>1952</v>
      </c>
      <c r="J193" s="193" t="s">
        <v>134</v>
      </c>
      <c r="K193" s="194">
        <v>5</v>
      </c>
      <c r="L193" s="170">
        <v>519</v>
      </c>
      <c r="M193" s="172"/>
      <c r="N193" s="171">
        <f>IF(ISERROR(L193*M193),0,L193*M193)</f>
        <v>0</v>
      </c>
    </row>
    <row r="194" spans="1:14" ht="15.75" x14ac:dyDescent="0.2">
      <c r="A194" s="175">
        <v>340</v>
      </c>
      <c r="B194" s="188">
        <v>890</v>
      </c>
      <c r="C194" s="162" t="s">
        <v>1365</v>
      </c>
      <c r="D194" s="162"/>
      <c r="E194" s="189" t="s">
        <v>1357</v>
      </c>
      <c r="F194" s="190" t="s">
        <v>1954</v>
      </c>
      <c r="G194" s="191" t="s">
        <v>1955</v>
      </c>
      <c r="H194" s="182" t="str">
        <f>HYPERLINK("http://www.gardenbulbs.ru/images/Gladiolus_CL/thumbnails/"&amp;C203&amp;".jpg","фото1")</f>
        <v>фото1</v>
      </c>
      <c r="I194" s="192" t="s">
        <v>1956</v>
      </c>
      <c r="J194" s="193" t="s">
        <v>134</v>
      </c>
      <c r="K194" s="194">
        <v>5</v>
      </c>
      <c r="L194" s="170">
        <v>519</v>
      </c>
      <c r="M194" s="172"/>
      <c r="N194" s="171">
        <f>IF(ISERROR(L194*M194),0,L194*M194)</f>
        <v>0</v>
      </c>
    </row>
    <row r="195" spans="1:14" ht="15.75" x14ac:dyDescent="0.2">
      <c r="A195" s="175">
        <v>341</v>
      </c>
      <c r="B195" s="188">
        <v>2672</v>
      </c>
      <c r="C195" s="162" t="s">
        <v>1367</v>
      </c>
      <c r="D195" s="162"/>
      <c r="E195" s="189" t="s">
        <v>1357</v>
      </c>
      <c r="F195" s="190" t="s">
        <v>1958</v>
      </c>
      <c r="G195" s="191" t="s">
        <v>1959</v>
      </c>
      <c r="H195" s="182" t="str">
        <f>HYPERLINK("http://www.gardenbulbs.ru/images/Gladiolus_CL/thumbnails/"&amp;C204&amp;".jpg","фото1")</f>
        <v>фото1</v>
      </c>
      <c r="I195" s="192" t="s">
        <v>1960</v>
      </c>
      <c r="J195" s="193" t="s">
        <v>134</v>
      </c>
      <c r="K195" s="194">
        <v>5</v>
      </c>
      <c r="L195" s="170">
        <v>519</v>
      </c>
      <c r="M195" s="172"/>
      <c r="N195" s="171">
        <f>IF(ISERROR(L195*M195),0,L195*M195)</f>
        <v>0</v>
      </c>
    </row>
    <row r="196" spans="1:14" ht="15.75" x14ac:dyDescent="0.2">
      <c r="A196" s="175">
        <v>342</v>
      </c>
      <c r="B196" s="188">
        <v>2674</v>
      </c>
      <c r="C196" s="162" t="s">
        <v>1942</v>
      </c>
      <c r="D196" s="162"/>
      <c r="E196" s="186" t="s">
        <v>1962</v>
      </c>
      <c r="F196" s="186"/>
      <c r="G196" s="155"/>
      <c r="H196" s="155"/>
      <c r="I196" s="187"/>
      <c r="J196" s="155"/>
      <c r="K196" s="160"/>
      <c r="L196" s="196"/>
      <c r="M196" s="155"/>
      <c r="N196" s="155"/>
    </row>
    <row r="197" spans="1:14" ht="15.75" x14ac:dyDescent="0.2">
      <c r="A197" s="175">
        <v>343</v>
      </c>
      <c r="B197" s="188">
        <v>2675</v>
      </c>
      <c r="C197" s="162" t="s">
        <v>1943</v>
      </c>
      <c r="D197" s="162"/>
      <c r="E197" s="189" t="s">
        <v>1357</v>
      </c>
      <c r="F197" s="190" t="s">
        <v>1963</v>
      </c>
      <c r="G197" s="191" t="s">
        <v>1964</v>
      </c>
      <c r="H197" s="182" t="e">
        <f>HYPERLINK("http://www.gardenbulbs.ru/images/Gladiolus_CL/thumbnails/"&amp;#REF!&amp;".jpg","фото1")</f>
        <v>#REF!</v>
      </c>
      <c r="I197" s="192" t="s">
        <v>1965</v>
      </c>
      <c r="J197" s="193" t="s">
        <v>137</v>
      </c>
      <c r="K197" s="194">
        <v>5</v>
      </c>
      <c r="L197" s="170">
        <v>408.1</v>
      </c>
      <c r="M197" s="172"/>
      <c r="N197" s="171">
        <f>IF(ISERROR(L197*M197),0,L197*M197)</f>
        <v>0</v>
      </c>
    </row>
    <row r="198" spans="1:14" ht="15.75" x14ac:dyDescent="0.2">
      <c r="A198" s="175">
        <v>344</v>
      </c>
      <c r="B198" s="188">
        <v>885</v>
      </c>
      <c r="C198" s="162" t="s">
        <v>1368</v>
      </c>
      <c r="D198" s="162"/>
      <c r="E198" s="189" t="s">
        <v>1357</v>
      </c>
      <c r="F198" s="190" t="s">
        <v>1967</v>
      </c>
      <c r="G198" s="191" t="s">
        <v>1968</v>
      </c>
      <c r="H198" s="182" t="str">
        <f>HYPERLINK("http://www.gardenbulbs.ru/images/Gladiolus_CL/thumbnails/"&amp;C207&amp;".jpg","фото1")</f>
        <v>фото1</v>
      </c>
      <c r="I198" s="192" t="s">
        <v>1969</v>
      </c>
      <c r="J198" s="193" t="s">
        <v>137</v>
      </c>
      <c r="K198" s="194">
        <v>5</v>
      </c>
      <c r="L198" s="170">
        <v>408.1</v>
      </c>
      <c r="M198" s="172"/>
      <c r="N198" s="171">
        <f>IF(ISERROR(L198*M198),0,L198*M198)</f>
        <v>0</v>
      </c>
    </row>
    <row r="199" spans="1:14" ht="15.75" x14ac:dyDescent="0.2">
      <c r="A199" s="175">
        <v>345</v>
      </c>
      <c r="B199" s="188">
        <v>2676</v>
      </c>
      <c r="C199" s="162" t="s">
        <v>1371</v>
      </c>
      <c r="D199" s="162"/>
      <c r="E199" s="189" t="s">
        <v>1357</v>
      </c>
      <c r="F199" s="190" t="s">
        <v>1971</v>
      </c>
      <c r="G199" s="191" t="s">
        <v>1972</v>
      </c>
      <c r="H199" s="182" t="str">
        <f>HYPERLINK("http://www.gardenbulbs.ru/images/Gladiolus_CL/thumbnails/"&amp;C208&amp;".jpg","фото1")</f>
        <v>фото1</v>
      </c>
      <c r="I199" s="192" t="s">
        <v>1973</v>
      </c>
      <c r="J199" s="193" t="s">
        <v>137</v>
      </c>
      <c r="K199" s="194">
        <v>5</v>
      </c>
      <c r="L199" s="170">
        <v>408.1</v>
      </c>
      <c r="M199" s="172"/>
      <c r="N199" s="171">
        <f>IF(ISERROR(L199*M199),0,L199*M199)</f>
        <v>0</v>
      </c>
    </row>
    <row r="200" spans="1:14" ht="15.75" x14ac:dyDescent="0.2">
      <c r="A200" s="175">
        <v>346</v>
      </c>
      <c r="B200" s="188">
        <v>6965</v>
      </c>
      <c r="C200" s="162" t="s">
        <v>1370</v>
      </c>
      <c r="D200" s="162"/>
      <c r="E200" s="189" t="s">
        <v>1357</v>
      </c>
      <c r="F200" s="190" t="s">
        <v>1976</v>
      </c>
      <c r="G200" s="191" t="s">
        <v>1977</v>
      </c>
      <c r="H200" s="182" t="str">
        <f>HYPERLINK("http://www.gardenbulbs.ru/images/Gladiolus_CL/thumbnails/"&amp;C210&amp;".jpg","фото1")</f>
        <v>фото1</v>
      </c>
      <c r="I200" s="192" t="s">
        <v>1978</v>
      </c>
      <c r="J200" s="193" t="s">
        <v>137</v>
      </c>
      <c r="K200" s="194">
        <v>5</v>
      </c>
      <c r="L200" s="170">
        <v>408.1</v>
      </c>
      <c r="M200" s="172"/>
      <c r="N200" s="171">
        <f>IF(ISERROR(L200*M200),0,L200*M200)</f>
        <v>0</v>
      </c>
    </row>
    <row r="201" spans="1:14" ht="15.75" x14ac:dyDescent="0.2">
      <c r="A201" s="175">
        <v>347</v>
      </c>
      <c r="B201" s="188">
        <v>5633</v>
      </c>
      <c r="C201" s="162" t="s">
        <v>1945</v>
      </c>
      <c r="D201" s="162"/>
      <c r="E201" s="186" t="s">
        <v>1980</v>
      </c>
      <c r="F201" s="186"/>
      <c r="G201" s="155"/>
      <c r="H201" s="155"/>
      <c r="I201" s="187"/>
      <c r="J201" s="155"/>
      <c r="K201" s="160"/>
      <c r="L201" s="196"/>
      <c r="M201" s="155"/>
      <c r="N201" s="155"/>
    </row>
    <row r="202" spans="1:14" ht="15.75" x14ac:dyDescent="0.2">
      <c r="A202" s="175">
        <v>348</v>
      </c>
      <c r="B202" s="188">
        <v>3835</v>
      </c>
      <c r="C202" s="162" t="s">
        <v>1949</v>
      </c>
      <c r="D202" s="162"/>
      <c r="E202" s="189" t="s">
        <v>1357</v>
      </c>
      <c r="F202" s="190" t="s">
        <v>1982</v>
      </c>
      <c r="G202" s="191" t="s">
        <v>1983</v>
      </c>
      <c r="H202" s="182" t="str">
        <f>HYPERLINK("http://www.gardenbulbs.ru/images/Gladiolus_CL/thumbnails/"&amp;C213&amp;".jpg","фото1")</f>
        <v>фото1</v>
      </c>
      <c r="I202" s="192" t="s">
        <v>1984</v>
      </c>
      <c r="J202" s="193" t="s">
        <v>137</v>
      </c>
      <c r="K202" s="194">
        <v>5</v>
      </c>
      <c r="L202" s="170">
        <v>408.1</v>
      </c>
      <c r="M202" s="172"/>
      <c r="N202" s="171">
        <f>IF(ISERROR(L202*M202),0,L202*M202)</f>
        <v>0</v>
      </c>
    </row>
    <row r="203" spans="1:14" ht="15.75" x14ac:dyDescent="0.2">
      <c r="A203" s="175">
        <v>349</v>
      </c>
      <c r="B203" s="188">
        <v>3836</v>
      </c>
      <c r="C203" s="162" t="s">
        <v>1953</v>
      </c>
      <c r="D203" s="162"/>
      <c r="E203" s="189" t="s">
        <v>1357</v>
      </c>
      <c r="F203" s="190" t="s">
        <v>1986</v>
      </c>
      <c r="G203" s="191" t="s">
        <v>1987</v>
      </c>
      <c r="H203" s="182" t="str">
        <f>HYPERLINK("http://www.gardenbulbs.ru/images/Gladiolus_CL/thumbnails/"&amp;C214&amp;".jpg","фото1")</f>
        <v>фото1</v>
      </c>
      <c r="I203" s="192" t="s">
        <v>1988</v>
      </c>
      <c r="J203" s="193" t="s">
        <v>137</v>
      </c>
      <c r="K203" s="194">
        <v>5</v>
      </c>
      <c r="L203" s="170">
        <v>408.1</v>
      </c>
      <c r="M203" s="172"/>
      <c r="N203" s="171">
        <f>IF(ISERROR(L203*M203),0,L203*M203)</f>
        <v>0</v>
      </c>
    </row>
    <row r="204" spans="1:14" ht="15.75" x14ac:dyDescent="0.2">
      <c r="A204" s="175">
        <v>350</v>
      </c>
      <c r="B204" s="188">
        <v>3837</v>
      </c>
      <c r="C204" s="162" t="s">
        <v>1957</v>
      </c>
      <c r="D204" s="162"/>
      <c r="E204" s="189" t="s">
        <v>1357</v>
      </c>
      <c r="F204" s="190" t="s">
        <v>1990</v>
      </c>
      <c r="G204" s="191" t="s">
        <v>1991</v>
      </c>
      <c r="H204" s="182" t="str">
        <f>HYPERLINK("http://www.gardenbulbs.ru/images/Gladiolus_CL/thumbnails/"&amp;C215&amp;".jpg","фото1")</f>
        <v>фото1</v>
      </c>
      <c r="I204" s="192" t="s">
        <v>1992</v>
      </c>
      <c r="J204" s="193" t="s">
        <v>137</v>
      </c>
      <c r="K204" s="194">
        <v>5</v>
      </c>
      <c r="L204" s="170">
        <v>408.1</v>
      </c>
      <c r="M204" s="172"/>
      <c r="N204" s="171">
        <f>IF(ISERROR(L204*M204),0,L204*M204)</f>
        <v>0</v>
      </c>
    </row>
    <row r="205" spans="1:14" ht="15.75" x14ac:dyDescent="0.2">
      <c r="A205" s="175">
        <v>351</v>
      </c>
      <c r="B205" s="188">
        <v>3448</v>
      </c>
      <c r="C205" s="162" t="s">
        <v>1961</v>
      </c>
      <c r="D205" s="162"/>
      <c r="E205" s="189" t="s">
        <v>1357</v>
      </c>
      <c r="F205" s="190" t="s">
        <v>1994</v>
      </c>
      <c r="G205" s="191" t="s">
        <v>1995</v>
      </c>
      <c r="H205" s="182" t="str">
        <f>HYPERLINK("http://www.gardenbulbs.ru/images/Gladiolus_CL/thumbnails/"&amp;C216&amp;".jpg","фото1")</f>
        <v>фото1</v>
      </c>
      <c r="I205" s="192" t="s">
        <v>1996</v>
      </c>
      <c r="J205" s="193" t="s">
        <v>137</v>
      </c>
      <c r="K205" s="194">
        <v>5</v>
      </c>
      <c r="L205" s="170">
        <v>408.1</v>
      </c>
      <c r="M205" s="172"/>
      <c r="N205" s="171">
        <f>IF(ISERROR(L205*M205),0,L205*M205)</f>
        <v>0</v>
      </c>
    </row>
    <row r="206" spans="1:14" ht="15.75" x14ac:dyDescent="0.2">
      <c r="A206" s="175">
        <v>352</v>
      </c>
      <c r="B206" s="195"/>
      <c r="C206" s="155"/>
      <c r="D206" s="155"/>
      <c r="E206" s="189" t="s">
        <v>1357</v>
      </c>
      <c r="F206" s="190" t="s">
        <v>1998</v>
      </c>
      <c r="G206" s="191" t="s">
        <v>1999</v>
      </c>
      <c r="H206" s="182" t="str">
        <f>HYPERLINK("http://www.gardenbulbs.ru/images/Gladiolus_CL/thumbnails/"&amp;C217&amp;".jpg","фото1")</f>
        <v>фото1</v>
      </c>
      <c r="I206" s="192" t="s">
        <v>2000</v>
      </c>
      <c r="J206" s="193" t="s">
        <v>134</v>
      </c>
      <c r="K206" s="194">
        <v>5</v>
      </c>
      <c r="L206" s="170">
        <v>443.7</v>
      </c>
      <c r="M206" s="172"/>
      <c r="N206" s="171">
        <f>IF(ISERROR(L206*M206),0,L206*M206)</f>
        <v>0</v>
      </c>
    </row>
    <row r="207" spans="1:14" ht="15.75" x14ac:dyDescent="0.2">
      <c r="A207" s="175">
        <v>353</v>
      </c>
      <c r="B207" s="188">
        <v>3430</v>
      </c>
      <c r="C207" s="162" t="s">
        <v>1966</v>
      </c>
      <c r="D207" s="162"/>
      <c r="E207" s="186" t="s">
        <v>2002</v>
      </c>
      <c r="F207" s="186"/>
      <c r="G207" s="155"/>
      <c r="H207" s="155"/>
      <c r="I207" s="187"/>
      <c r="J207" s="155"/>
      <c r="K207" s="160"/>
      <c r="L207" s="196"/>
      <c r="M207" s="155"/>
      <c r="N207" s="155"/>
    </row>
    <row r="208" spans="1:14" ht="15.75" x14ac:dyDescent="0.2">
      <c r="A208" s="175">
        <v>354</v>
      </c>
      <c r="B208" s="188">
        <v>3431</v>
      </c>
      <c r="C208" s="162" t="s">
        <v>1970</v>
      </c>
      <c r="D208" s="162"/>
      <c r="E208" s="189" t="s">
        <v>1357</v>
      </c>
      <c r="F208" s="190" t="s">
        <v>2004</v>
      </c>
      <c r="G208" s="191" t="s">
        <v>2005</v>
      </c>
      <c r="H208" s="182" t="str">
        <f>HYPERLINK("http://www.gardenbulbs.ru/images/Gladiolus_CL/thumbnails/"&amp;C219&amp;".jpg","фото1")</f>
        <v>фото1</v>
      </c>
      <c r="I208" s="192" t="s">
        <v>1905</v>
      </c>
      <c r="J208" s="193" t="s">
        <v>137</v>
      </c>
      <c r="K208" s="194">
        <v>5</v>
      </c>
      <c r="L208" s="170">
        <v>437</v>
      </c>
      <c r="M208" s="172"/>
      <c r="N208" s="171">
        <f t="shared" ref="N208:N213" si="17">IF(ISERROR(L208*M208),0,L208*M208)</f>
        <v>0</v>
      </c>
    </row>
    <row r="209" spans="1:14" ht="15.75" x14ac:dyDescent="0.2">
      <c r="A209" s="175">
        <v>355</v>
      </c>
      <c r="B209" s="188">
        <v>10697</v>
      </c>
      <c r="C209" s="162" t="s">
        <v>1974</v>
      </c>
      <c r="D209" s="162"/>
      <c r="E209" s="189" t="s">
        <v>1357</v>
      </c>
      <c r="F209" s="190" t="s">
        <v>2007</v>
      </c>
      <c r="G209" s="191" t="s">
        <v>2008</v>
      </c>
      <c r="H209" s="182" t="str">
        <f>HYPERLINK("http://www.gardenbulbs.ru/images/Gladiolus_CL/thumbnails/"&amp;C220&amp;".jpg","фото1")</f>
        <v>фото1</v>
      </c>
      <c r="I209" s="192" t="s">
        <v>1360</v>
      </c>
      <c r="J209" s="193" t="s">
        <v>137</v>
      </c>
      <c r="K209" s="194">
        <v>5</v>
      </c>
      <c r="L209" s="170">
        <v>437</v>
      </c>
      <c r="M209" s="172"/>
      <c r="N209" s="171">
        <f t="shared" si="17"/>
        <v>0</v>
      </c>
    </row>
    <row r="210" spans="1:14" ht="15.75" x14ac:dyDescent="0.2">
      <c r="A210" s="175">
        <v>356</v>
      </c>
      <c r="B210" s="188">
        <v>3434</v>
      </c>
      <c r="C210" s="162" t="s">
        <v>1975</v>
      </c>
      <c r="D210" s="162"/>
      <c r="E210" s="189" t="s">
        <v>1357</v>
      </c>
      <c r="F210" s="190" t="s">
        <v>2010</v>
      </c>
      <c r="G210" s="191" t="s">
        <v>2011</v>
      </c>
      <c r="H210" s="182" t="str">
        <f>HYPERLINK("http://www.gardenbulbs.ru/images/Gladiolus_CL/thumbnails/"&amp;C221&amp;".jpg","фото1")</f>
        <v>фото1</v>
      </c>
      <c r="I210" s="192" t="s">
        <v>1362</v>
      </c>
      <c r="J210" s="193" t="s">
        <v>137</v>
      </c>
      <c r="K210" s="194">
        <v>5</v>
      </c>
      <c r="L210" s="170">
        <v>437</v>
      </c>
      <c r="M210" s="172"/>
      <c r="N210" s="171">
        <f t="shared" si="17"/>
        <v>0</v>
      </c>
    </row>
    <row r="211" spans="1:14" ht="15.75" x14ac:dyDescent="0.2">
      <c r="A211" s="175">
        <v>357</v>
      </c>
      <c r="B211" s="188">
        <v>5635</v>
      </c>
      <c r="C211" s="162" t="s">
        <v>1979</v>
      </c>
      <c r="D211" s="162"/>
      <c r="E211" s="189" t="s">
        <v>1357</v>
      </c>
      <c r="F211" s="190" t="s">
        <v>2013</v>
      </c>
      <c r="G211" s="191" t="s">
        <v>2014</v>
      </c>
      <c r="H211" s="182" t="str">
        <f>HYPERLINK("http://www.gardenbulbs.ru/images/Gladiolus_CL/thumbnails/"&amp;C222&amp;".jpg","фото1")</f>
        <v>фото1</v>
      </c>
      <c r="I211" s="192" t="s">
        <v>1935</v>
      </c>
      <c r="J211" s="193" t="s">
        <v>137</v>
      </c>
      <c r="K211" s="194">
        <v>5</v>
      </c>
      <c r="L211" s="170">
        <v>437</v>
      </c>
      <c r="M211" s="172"/>
      <c r="N211" s="171">
        <f t="shared" si="17"/>
        <v>0</v>
      </c>
    </row>
    <row r="212" spans="1:14" ht="15.75" x14ac:dyDescent="0.2">
      <c r="A212" s="175">
        <v>358</v>
      </c>
      <c r="B212" s="195"/>
      <c r="C212" s="155"/>
      <c r="D212" s="155"/>
      <c r="E212" s="189" t="s">
        <v>1357</v>
      </c>
      <c r="F212" s="190" t="s">
        <v>2016</v>
      </c>
      <c r="G212" s="191" t="s">
        <v>2017</v>
      </c>
      <c r="H212" s="182" t="str">
        <f>HYPERLINK("http://www.gardenbulbs.ru/images/Gladiolus_CL/thumbnails/"&amp;C223&amp;".jpg","фото1")</f>
        <v>фото1</v>
      </c>
      <c r="I212" s="192" t="s">
        <v>1363</v>
      </c>
      <c r="J212" s="193" t="s">
        <v>137</v>
      </c>
      <c r="K212" s="194">
        <v>5</v>
      </c>
      <c r="L212" s="170">
        <v>437</v>
      </c>
      <c r="M212" s="172"/>
      <c r="N212" s="171">
        <f t="shared" si="17"/>
        <v>0</v>
      </c>
    </row>
    <row r="213" spans="1:14" ht="15.75" x14ac:dyDescent="0.2">
      <c r="A213" s="175">
        <v>359</v>
      </c>
      <c r="B213" s="188">
        <v>3435</v>
      </c>
      <c r="C213" s="162" t="s">
        <v>1981</v>
      </c>
      <c r="D213" s="162"/>
      <c r="E213" s="189" t="s">
        <v>1357</v>
      </c>
      <c r="F213" s="190" t="s">
        <v>2020</v>
      </c>
      <c r="G213" s="191" t="s">
        <v>2021</v>
      </c>
      <c r="H213" s="182" t="str">
        <f>HYPERLINK("http://www.gardenbulbs.ru/images/Gladiolus_CL/thumbnails/"&amp;C225&amp;".jpg","фото1")</f>
        <v>фото1</v>
      </c>
      <c r="I213" s="192" t="s">
        <v>1358</v>
      </c>
      <c r="J213" s="193" t="s">
        <v>137</v>
      </c>
      <c r="K213" s="194">
        <v>5</v>
      </c>
      <c r="L213" s="170">
        <v>437</v>
      </c>
      <c r="M213" s="172"/>
      <c r="N213" s="171">
        <f t="shared" si="17"/>
        <v>0</v>
      </c>
    </row>
    <row r="214" spans="1:14" ht="15.75" x14ac:dyDescent="0.2">
      <c r="A214" s="175">
        <v>360</v>
      </c>
      <c r="B214" s="188">
        <v>3436</v>
      </c>
      <c r="C214" s="162" t="s">
        <v>1985</v>
      </c>
      <c r="D214" s="162"/>
      <c r="E214" s="186" t="s">
        <v>2022</v>
      </c>
      <c r="F214" s="186"/>
      <c r="G214" s="155"/>
      <c r="H214" s="155"/>
      <c r="I214" s="187"/>
      <c r="J214" s="155"/>
      <c r="K214" s="160"/>
      <c r="L214" s="196"/>
      <c r="M214" s="155"/>
      <c r="N214" s="155"/>
    </row>
    <row r="215" spans="1:14" ht="15.75" x14ac:dyDescent="0.2">
      <c r="A215" s="175">
        <v>361</v>
      </c>
      <c r="B215" s="188">
        <v>3432</v>
      </c>
      <c r="C215" s="162" t="s">
        <v>1989</v>
      </c>
      <c r="D215" s="162"/>
      <c r="E215" s="189" t="s">
        <v>1357</v>
      </c>
      <c r="F215" s="190" t="s">
        <v>2024</v>
      </c>
      <c r="G215" s="191" t="s">
        <v>2025</v>
      </c>
      <c r="H215" s="182" t="str">
        <f>HYPERLINK("http://www.gardenbulbs.ru/images/Gladiolus_CL/thumbnails/"&amp;C226&amp;".jpg","фото1")</f>
        <v>фото1</v>
      </c>
      <c r="I215" s="192" t="s">
        <v>2026</v>
      </c>
      <c r="J215" s="193" t="s">
        <v>134</v>
      </c>
      <c r="K215" s="194">
        <v>3</v>
      </c>
      <c r="L215" s="170">
        <v>325.39999999999998</v>
      </c>
      <c r="M215" s="172"/>
      <c r="N215" s="171">
        <f>IF(ISERROR(L215*M215),0,L215*M215)</f>
        <v>0</v>
      </c>
    </row>
    <row r="216" spans="1:14" ht="24" x14ac:dyDescent="0.2">
      <c r="A216" s="175">
        <v>362</v>
      </c>
      <c r="B216" s="188">
        <v>3437</v>
      </c>
      <c r="C216" s="162" t="s">
        <v>1993</v>
      </c>
      <c r="D216" s="162"/>
      <c r="E216" s="189" t="s">
        <v>1357</v>
      </c>
      <c r="F216" s="190" t="s">
        <v>2028</v>
      </c>
      <c r="G216" s="191" t="s">
        <v>2029</v>
      </c>
      <c r="H216" s="182" t="str">
        <f>HYPERLINK("http://www.gardenbulbs.ru/images/Gladiolus_CL/thumbnails/"&amp;C227&amp;".jpg","фото1")</f>
        <v>фото1</v>
      </c>
      <c r="I216" s="192" t="s">
        <v>2030</v>
      </c>
      <c r="J216" s="193" t="s">
        <v>134</v>
      </c>
      <c r="K216" s="194">
        <v>3</v>
      </c>
      <c r="L216" s="170">
        <v>325.39999999999998</v>
      </c>
      <c r="M216" s="172"/>
      <c r="N216" s="171">
        <f>IF(ISERROR(L216*M216),0,L216*M216)</f>
        <v>0</v>
      </c>
    </row>
    <row r="217" spans="1:14" ht="24" x14ac:dyDescent="0.2">
      <c r="A217" s="175">
        <v>363</v>
      </c>
      <c r="B217" s="188">
        <v>3438</v>
      </c>
      <c r="C217" s="162" t="s">
        <v>1997</v>
      </c>
      <c r="D217" s="162"/>
      <c r="E217" s="189" t="s">
        <v>1357</v>
      </c>
      <c r="F217" s="190" t="s">
        <v>2032</v>
      </c>
      <c r="G217" s="191" t="s">
        <v>2033</v>
      </c>
      <c r="H217" s="182" t="str">
        <f>HYPERLINK("http://www.gardenbulbs.ru/images/Gladiolus_CL/thumbnails/"&amp;C228&amp;".jpg","фото1")</f>
        <v>фото1</v>
      </c>
      <c r="I217" s="192" t="s">
        <v>2034</v>
      </c>
      <c r="J217" s="193" t="s">
        <v>134</v>
      </c>
      <c r="K217" s="194">
        <v>3</v>
      </c>
      <c r="L217" s="170">
        <v>325.39999999999998</v>
      </c>
      <c r="M217" s="172"/>
      <c r="N217" s="171">
        <f>IF(ISERROR(L217*M217),0,L217*M217)</f>
        <v>0</v>
      </c>
    </row>
    <row r="218" spans="1:14" ht="36" x14ac:dyDescent="0.2">
      <c r="A218" s="175">
        <v>364</v>
      </c>
      <c r="B218" s="188">
        <v>5636</v>
      </c>
      <c r="C218" s="162" t="s">
        <v>2001</v>
      </c>
      <c r="D218" s="162"/>
      <c r="E218" s="189" t="s">
        <v>1357</v>
      </c>
      <c r="F218" s="190" t="s">
        <v>2036</v>
      </c>
      <c r="G218" s="191" t="s">
        <v>2037</v>
      </c>
      <c r="H218" s="182" t="str">
        <f>HYPERLINK("http://www.gardenbulbs.ru/images/Gladiolus_CL/thumbnails/"&amp;C229&amp;".jpg","фото1")</f>
        <v>фото1</v>
      </c>
      <c r="I218" s="192" t="s">
        <v>2038</v>
      </c>
      <c r="J218" s="193" t="s">
        <v>134</v>
      </c>
      <c r="K218" s="194">
        <v>3</v>
      </c>
      <c r="L218" s="170">
        <v>325.39999999999998</v>
      </c>
      <c r="M218" s="172"/>
      <c r="N218" s="171">
        <f>IF(ISERROR(L218*M218),0,L218*M218)</f>
        <v>0</v>
      </c>
    </row>
    <row r="219" spans="1:14" ht="15.75" x14ac:dyDescent="0.2">
      <c r="A219" s="175">
        <v>365</v>
      </c>
      <c r="B219" s="188">
        <v>919</v>
      </c>
      <c r="C219" s="162" t="s">
        <v>2003</v>
      </c>
      <c r="D219" s="162"/>
      <c r="E219" s="186" t="s">
        <v>2040</v>
      </c>
      <c r="F219" s="186"/>
      <c r="G219" s="155"/>
      <c r="H219" s="155"/>
      <c r="I219" s="187"/>
      <c r="J219" s="155"/>
      <c r="K219" s="160"/>
      <c r="L219" s="196"/>
      <c r="M219" s="155"/>
      <c r="N219" s="155"/>
    </row>
    <row r="220" spans="1:14" ht="15.75" x14ac:dyDescent="0.2">
      <c r="A220" s="175">
        <v>366</v>
      </c>
      <c r="B220" s="188">
        <v>2677</v>
      </c>
      <c r="C220" s="162" t="s">
        <v>2006</v>
      </c>
      <c r="D220" s="162"/>
      <c r="E220" s="189" t="s">
        <v>1357</v>
      </c>
      <c r="F220" s="190" t="s">
        <v>2042</v>
      </c>
      <c r="G220" s="191" t="s">
        <v>2043</v>
      </c>
      <c r="H220" s="182" t="str">
        <f t="shared" ref="H220:H225" si="18">HYPERLINK("http://www.gardenbulbs.ru/images/Gladiolus_CL/thumbnails/"&amp;C232&amp;".jpg","фото1")</f>
        <v>фото1</v>
      </c>
      <c r="I220" s="192" t="s">
        <v>65</v>
      </c>
      <c r="J220" s="193" t="s">
        <v>134</v>
      </c>
      <c r="K220" s="194">
        <v>5</v>
      </c>
      <c r="L220" s="170">
        <v>415</v>
      </c>
      <c r="M220" s="172"/>
      <c r="N220" s="171">
        <f t="shared" ref="N220:N225" si="19">IF(ISERROR(L220*M220),0,L220*M220)</f>
        <v>0</v>
      </c>
    </row>
    <row r="221" spans="1:14" ht="15.75" x14ac:dyDescent="0.2">
      <c r="A221" s="175">
        <v>367</v>
      </c>
      <c r="B221" s="188">
        <v>886</v>
      </c>
      <c r="C221" s="162" t="s">
        <v>2009</v>
      </c>
      <c r="D221" s="162"/>
      <c r="E221" s="189" t="s">
        <v>1357</v>
      </c>
      <c r="F221" s="190" t="s">
        <v>2045</v>
      </c>
      <c r="G221" s="191" t="s">
        <v>2046</v>
      </c>
      <c r="H221" s="182" t="str">
        <f t="shared" si="18"/>
        <v>фото1</v>
      </c>
      <c r="I221" s="192" t="s">
        <v>2047</v>
      </c>
      <c r="J221" s="193" t="s">
        <v>134</v>
      </c>
      <c r="K221" s="194">
        <v>5</v>
      </c>
      <c r="L221" s="170">
        <v>415</v>
      </c>
      <c r="M221" s="172"/>
      <c r="N221" s="171">
        <f t="shared" si="19"/>
        <v>0</v>
      </c>
    </row>
    <row r="222" spans="1:14" ht="15.75" x14ac:dyDescent="0.2">
      <c r="A222" s="175">
        <v>368</v>
      </c>
      <c r="B222" s="188">
        <v>2678</v>
      </c>
      <c r="C222" s="162" t="s">
        <v>2012</v>
      </c>
      <c r="D222" s="162"/>
      <c r="E222" s="189" t="s">
        <v>1357</v>
      </c>
      <c r="F222" s="190" t="s">
        <v>2049</v>
      </c>
      <c r="G222" s="191" t="s">
        <v>2050</v>
      </c>
      <c r="H222" s="182" t="str">
        <f t="shared" si="18"/>
        <v>фото1</v>
      </c>
      <c r="I222" s="192" t="s">
        <v>142</v>
      </c>
      <c r="J222" s="193" t="s">
        <v>134</v>
      </c>
      <c r="K222" s="194">
        <v>5</v>
      </c>
      <c r="L222" s="170">
        <v>415</v>
      </c>
      <c r="M222" s="172"/>
      <c r="N222" s="171">
        <f t="shared" si="19"/>
        <v>0</v>
      </c>
    </row>
    <row r="223" spans="1:14" ht="15.75" x14ac:dyDescent="0.2">
      <c r="A223" s="175">
        <v>369</v>
      </c>
      <c r="B223" s="188">
        <v>2679</v>
      </c>
      <c r="C223" s="162" t="s">
        <v>2015</v>
      </c>
      <c r="D223" s="162"/>
      <c r="E223" s="189" t="s">
        <v>1357</v>
      </c>
      <c r="F223" s="190" t="s">
        <v>2052</v>
      </c>
      <c r="G223" s="191" t="s">
        <v>2053</v>
      </c>
      <c r="H223" s="182" t="str">
        <f t="shared" si="18"/>
        <v>фото1</v>
      </c>
      <c r="I223" s="192" t="s">
        <v>576</v>
      </c>
      <c r="J223" s="193" t="s">
        <v>134</v>
      </c>
      <c r="K223" s="194">
        <v>5</v>
      </c>
      <c r="L223" s="170">
        <v>415</v>
      </c>
      <c r="M223" s="172"/>
      <c r="N223" s="171">
        <f t="shared" si="19"/>
        <v>0</v>
      </c>
    </row>
    <row r="224" spans="1:14" ht="15.75" x14ac:dyDescent="0.2">
      <c r="A224" s="175">
        <v>370</v>
      </c>
      <c r="B224" s="188">
        <v>6966</v>
      </c>
      <c r="C224" s="162" t="s">
        <v>2018</v>
      </c>
      <c r="D224" s="162"/>
      <c r="E224" s="189" t="s">
        <v>1357</v>
      </c>
      <c r="F224" s="190" t="s">
        <v>2055</v>
      </c>
      <c r="G224" s="191" t="s">
        <v>2056</v>
      </c>
      <c r="H224" s="182" t="str">
        <f t="shared" si="18"/>
        <v>фото1</v>
      </c>
      <c r="I224" s="192" t="s">
        <v>2057</v>
      </c>
      <c r="J224" s="193" t="s">
        <v>134</v>
      </c>
      <c r="K224" s="194">
        <v>5</v>
      </c>
      <c r="L224" s="170">
        <v>415</v>
      </c>
      <c r="M224" s="172"/>
      <c r="N224" s="171">
        <f t="shared" si="19"/>
        <v>0</v>
      </c>
    </row>
    <row r="225" spans="1:14" ht="15.75" x14ac:dyDescent="0.2">
      <c r="A225" s="175">
        <v>371</v>
      </c>
      <c r="B225" s="188">
        <v>897</v>
      </c>
      <c r="C225" s="162" t="s">
        <v>2019</v>
      </c>
      <c r="D225" s="162"/>
      <c r="E225" s="189" t="s">
        <v>1357</v>
      </c>
      <c r="F225" s="190" t="s">
        <v>2059</v>
      </c>
      <c r="G225" s="191" t="s">
        <v>2060</v>
      </c>
      <c r="H225" s="182" t="str">
        <f t="shared" si="18"/>
        <v>фото1</v>
      </c>
      <c r="I225" s="192" t="s">
        <v>32</v>
      </c>
      <c r="J225" s="193" t="s">
        <v>134</v>
      </c>
      <c r="K225" s="194">
        <v>5</v>
      </c>
      <c r="L225" s="170">
        <v>415</v>
      </c>
      <c r="M225" s="172"/>
      <c r="N225" s="171">
        <f t="shared" si="19"/>
        <v>0</v>
      </c>
    </row>
    <row r="226" spans="1:14" ht="18.75" x14ac:dyDescent="0.2">
      <c r="A226" s="175">
        <v>372</v>
      </c>
      <c r="B226" s="188">
        <v>3439</v>
      </c>
      <c r="C226" s="162" t="s">
        <v>2023</v>
      </c>
      <c r="D226" s="162"/>
      <c r="E226" s="148"/>
      <c r="F226" s="185"/>
      <c r="G226" s="185"/>
      <c r="H226" s="151"/>
      <c r="I226" s="152"/>
      <c r="J226" s="152"/>
      <c r="K226" s="153"/>
      <c r="L226" s="201"/>
      <c r="M226" s="151"/>
      <c r="N226" s="151"/>
    </row>
    <row r="227" spans="1:14" ht="18.75" x14ac:dyDescent="0.2">
      <c r="A227" s="175">
        <v>373</v>
      </c>
      <c r="B227" s="188">
        <v>3433</v>
      </c>
      <c r="C227" s="162" t="s">
        <v>2027</v>
      </c>
      <c r="D227" s="162"/>
      <c r="E227" s="148" t="s">
        <v>2062</v>
      </c>
      <c r="F227" s="185"/>
      <c r="G227" s="185"/>
      <c r="H227" s="151"/>
      <c r="I227" s="152"/>
      <c r="J227" s="152"/>
      <c r="K227" s="153"/>
      <c r="L227" s="201"/>
      <c r="M227" s="151"/>
      <c r="N227" s="151"/>
    </row>
    <row r="228" spans="1:14" ht="15.75" x14ac:dyDescent="0.2">
      <c r="A228" s="175">
        <v>374</v>
      </c>
      <c r="B228" s="188">
        <v>3440</v>
      </c>
      <c r="C228" s="162" t="s">
        <v>2031</v>
      </c>
      <c r="D228" s="162"/>
      <c r="E228" s="186" t="s">
        <v>1372</v>
      </c>
      <c r="F228" s="186"/>
      <c r="G228" s="155"/>
      <c r="H228" s="155"/>
      <c r="I228" s="187"/>
      <c r="J228" s="155"/>
      <c r="K228" s="160"/>
      <c r="L228" s="196"/>
      <c r="M228" s="155"/>
      <c r="N228" s="155"/>
    </row>
    <row r="229" spans="1:14" ht="15.75" x14ac:dyDescent="0.2">
      <c r="A229" s="175">
        <v>375</v>
      </c>
      <c r="B229" s="188">
        <v>9110</v>
      </c>
      <c r="C229" s="162" t="s">
        <v>2035</v>
      </c>
      <c r="D229" s="162"/>
      <c r="E229" s="189" t="s">
        <v>1372</v>
      </c>
      <c r="F229" s="190" t="s">
        <v>1373</v>
      </c>
      <c r="G229" s="191" t="s">
        <v>1374</v>
      </c>
      <c r="H229" s="182" t="str">
        <f t="shared" ref="H229" si="20">HYPERLINK("http://www.gardenbulbs.ru/images/Gladiolus_CL/thumbnails/"&amp;C242&amp;".jpg","фото1")</f>
        <v>фото1</v>
      </c>
      <c r="I229" s="192" t="s">
        <v>1375</v>
      </c>
      <c r="J229" s="193" t="s">
        <v>134</v>
      </c>
      <c r="K229" s="194">
        <v>3</v>
      </c>
      <c r="L229" s="170">
        <v>298</v>
      </c>
      <c r="M229" s="172"/>
      <c r="N229" s="171">
        <f t="shared" ref="N229:N242" si="21">IF(ISERROR(L229*M229),0,L229*M229)</f>
        <v>0</v>
      </c>
    </row>
    <row r="230" spans="1:14" ht="15.75" x14ac:dyDescent="0.2">
      <c r="A230" s="175">
        <v>376</v>
      </c>
      <c r="B230" s="188">
        <v>3838</v>
      </c>
      <c r="C230" s="162" t="s">
        <v>2039</v>
      </c>
      <c r="D230" s="162"/>
      <c r="E230" s="189" t="s">
        <v>1372</v>
      </c>
      <c r="F230" s="190" t="s">
        <v>2064</v>
      </c>
      <c r="G230" s="191" t="s">
        <v>2065</v>
      </c>
      <c r="H230" s="182" t="e">
        <f>HYPERLINK("http://www.gardenbulbs.ru/images/Gladiolus_CL/thumbnails/"&amp;#REF!&amp;".jpg","фото1")</f>
        <v>#REF!</v>
      </c>
      <c r="I230" s="192" t="s">
        <v>2066</v>
      </c>
      <c r="J230" s="193" t="s">
        <v>134</v>
      </c>
      <c r="K230" s="194">
        <v>3</v>
      </c>
      <c r="L230" s="170">
        <v>298</v>
      </c>
      <c r="M230" s="172"/>
      <c r="N230" s="171">
        <f t="shared" si="21"/>
        <v>0</v>
      </c>
    </row>
    <row r="231" spans="1:14" ht="24" x14ac:dyDescent="0.2">
      <c r="A231" s="175">
        <v>377</v>
      </c>
      <c r="B231" s="195"/>
      <c r="C231" s="155"/>
      <c r="D231" s="155"/>
      <c r="E231" s="189" t="s">
        <v>1372</v>
      </c>
      <c r="F231" s="190" t="s">
        <v>2067</v>
      </c>
      <c r="G231" s="191" t="s">
        <v>2068</v>
      </c>
      <c r="H231" s="182" t="e">
        <f>HYPERLINK("http://www.gardenbulbs.ru/images/Gladiolus_CL/thumbnails/"&amp;#REF!&amp;".jpg","фото1")</f>
        <v>#REF!</v>
      </c>
      <c r="I231" s="192" t="s">
        <v>2069</v>
      </c>
      <c r="J231" s="193" t="s">
        <v>134</v>
      </c>
      <c r="K231" s="194">
        <v>2</v>
      </c>
      <c r="L231" s="170">
        <v>231.6</v>
      </c>
      <c r="M231" s="172"/>
      <c r="N231" s="171">
        <f t="shared" si="21"/>
        <v>0</v>
      </c>
    </row>
    <row r="232" spans="1:14" ht="15.75" x14ac:dyDescent="0.2">
      <c r="A232" s="175">
        <v>378</v>
      </c>
      <c r="B232" s="188">
        <v>3442</v>
      </c>
      <c r="C232" s="162" t="s">
        <v>2041</v>
      </c>
      <c r="D232" s="162"/>
      <c r="E232" s="189" t="s">
        <v>1372</v>
      </c>
      <c r="F232" s="190" t="s">
        <v>1382</v>
      </c>
      <c r="G232" s="191" t="s">
        <v>1383</v>
      </c>
      <c r="H232" s="182" t="e">
        <f>HYPERLINK("http://www.gardenbulbs.ru/images/Gladiolus_CL/thumbnails/"&amp;#REF!&amp;".jpg","фото1")</f>
        <v>#REF!</v>
      </c>
      <c r="I232" s="192" t="s">
        <v>21</v>
      </c>
      <c r="J232" s="193" t="s">
        <v>136</v>
      </c>
      <c r="K232" s="194">
        <v>3</v>
      </c>
      <c r="L232" s="170">
        <v>334.6</v>
      </c>
      <c r="M232" s="172"/>
      <c r="N232" s="171">
        <f t="shared" si="21"/>
        <v>0</v>
      </c>
    </row>
    <row r="233" spans="1:14" ht="15.75" x14ac:dyDescent="0.2">
      <c r="A233" s="175">
        <v>379</v>
      </c>
      <c r="B233" s="188">
        <v>3443</v>
      </c>
      <c r="C233" s="162" t="s">
        <v>2044</v>
      </c>
      <c r="D233" s="162"/>
      <c r="E233" s="189" t="s">
        <v>1372</v>
      </c>
      <c r="F233" s="190" t="s">
        <v>2070</v>
      </c>
      <c r="G233" s="191" t="s">
        <v>2071</v>
      </c>
      <c r="H233" s="182" t="e">
        <f>HYPERLINK("http://www.gardenbulbs.ru/images/Gladiolus_CL/thumbnails/"&amp;#REF!&amp;".jpg","фото1")</f>
        <v>#REF!</v>
      </c>
      <c r="I233" s="192" t="s">
        <v>21</v>
      </c>
      <c r="J233" s="193" t="s">
        <v>134</v>
      </c>
      <c r="K233" s="194">
        <v>3</v>
      </c>
      <c r="L233" s="170">
        <v>298</v>
      </c>
      <c r="M233" s="172"/>
      <c r="N233" s="171">
        <f t="shared" si="21"/>
        <v>0</v>
      </c>
    </row>
    <row r="234" spans="1:14" ht="15.75" x14ac:dyDescent="0.2">
      <c r="A234" s="175">
        <v>380</v>
      </c>
      <c r="B234" s="188">
        <v>3444</v>
      </c>
      <c r="C234" s="162" t="s">
        <v>2048</v>
      </c>
      <c r="D234" s="162"/>
      <c r="E234" s="189" t="s">
        <v>1372</v>
      </c>
      <c r="F234" s="190" t="s">
        <v>1379</v>
      </c>
      <c r="G234" s="191" t="s">
        <v>1380</v>
      </c>
      <c r="H234" s="182" t="e">
        <f>HYPERLINK("http://www.gardenbulbs.ru/images/Gladiolus_CL/thumbnails/"&amp;#REF!&amp;".jpg","фото1")</f>
        <v>#REF!</v>
      </c>
      <c r="I234" s="192" t="s">
        <v>1381</v>
      </c>
      <c r="J234" s="193" t="s">
        <v>136</v>
      </c>
      <c r="K234" s="194">
        <v>3</v>
      </c>
      <c r="L234" s="170">
        <v>335</v>
      </c>
      <c r="M234" s="172"/>
      <c r="N234" s="171">
        <f t="shared" si="21"/>
        <v>0</v>
      </c>
    </row>
    <row r="235" spans="1:14" ht="15.75" x14ac:dyDescent="0.2">
      <c r="A235" s="175">
        <v>381</v>
      </c>
      <c r="B235" s="188">
        <v>3445</v>
      </c>
      <c r="C235" s="162" t="s">
        <v>2051</v>
      </c>
      <c r="D235" s="162"/>
      <c r="E235" s="189" t="s">
        <v>1372</v>
      </c>
      <c r="F235" s="190" t="s">
        <v>1387</v>
      </c>
      <c r="G235" s="191" t="s">
        <v>1388</v>
      </c>
      <c r="H235" s="182" t="e">
        <f>HYPERLINK("http://www.gardenbulbs.ru/images/Gladiolus_CL/thumbnails/"&amp;#REF!&amp;".jpg","фото1")</f>
        <v>#REF!</v>
      </c>
      <c r="I235" s="192" t="s">
        <v>1389</v>
      </c>
      <c r="J235" s="193" t="s">
        <v>136</v>
      </c>
      <c r="K235" s="194">
        <v>3</v>
      </c>
      <c r="L235" s="170">
        <v>335</v>
      </c>
      <c r="M235" s="172"/>
      <c r="N235" s="171">
        <f t="shared" si="21"/>
        <v>0</v>
      </c>
    </row>
    <row r="236" spans="1:14" ht="15.75" x14ac:dyDescent="0.2">
      <c r="A236" s="175">
        <v>382</v>
      </c>
      <c r="B236" s="188">
        <v>3446</v>
      </c>
      <c r="C236" s="162" t="s">
        <v>2054</v>
      </c>
      <c r="D236" s="162"/>
      <c r="E236" s="189" t="s">
        <v>1372</v>
      </c>
      <c r="F236" s="190" t="s">
        <v>1376</v>
      </c>
      <c r="G236" s="191" t="s">
        <v>1377</v>
      </c>
      <c r="H236" s="182" t="e">
        <f>HYPERLINK("http://www.gardenbulbs.ru/images/Gladiolus_CL/thumbnails/"&amp;#REF!&amp;".jpg","фото1")</f>
        <v>#REF!</v>
      </c>
      <c r="I236" s="192" t="s">
        <v>1378</v>
      </c>
      <c r="J236" s="193" t="s">
        <v>136</v>
      </c>
      <c r="K236" s="194">
        <v>3</v>
      </c>
      <c r="L236" s="170">
        <v>335</v>
      </c>
      <c r="M236" s="172"/>
      <c r="N236" s="171">
        <f t="shared" si="21"/>
        <v>0</v>
      </c>
    </row>
    <row r="237" spans="1:14" ht="15.75" x14ac:dyDescent="0.2">
      <c r="A237" s="175">
        <v>383</v>
      </c>
      <c r="B237" s="188">
        <v>3447</v>
      </c>
      <c r="C237" s="162" t="s">
        <v>2058</v>
      </c>
      <c r="D237" s="162"/>
      <c r="E237" s="189" t="s">
        <v>1372</v>
      </c>
      <c r="F237" s="190" t="s">
        <v>1384</v>
      </c>
      <c r="G237" s="191" t="s">
        <v>1385</v>
      </c>
      <c r="H237" s="182" t="e">
        <f>HYPERLINK("http://www.gardenbulbs.ru/images/Gladiolus_CL/thumbnails/"&amp;#REF!&amp;".jpg","фото1")</f>
        <v>#REF!</v>
      </c>
      <c r="I237" s="192" t="s">
        <v>1386</v>
      </c>
      <c r="J237" s="193" t="s">
        <v>136</v>
      </c>
      <c r="K237" s="194">
        <v>3</v>
      </c>
      <c r="L237" s="170">
        <v>335</v>
      </c>
      <c r="M237" s="172"/>
      <c r="N237" s="171">
        <f t="shared" si="21"/>
        <v>0</v>
      </c>
    </row>
    <row r="238" spans="1:14" ht="15.75" x14ac:dyDescent="0.2">
      <c r="A238" s="175">
        <v>384</v>
      </c>
      <c r="B238" s="188">
        <v>6968</v>
      </c>
      <c r="C238" s="162" t="s">
        <v>2061</v>
      </c>
      <c r="D238" s="162"/>
      <c r="E238" s="189" t="s">
        <v>1372</v>
      </c>
      <c r="F238" s="190" t="s">
        <v>1390</v>
      </c>
      <c r="G238" s="191" t="s">
        <v>1391</v>
      </c>
      <c r="H238" s="182" t="e">
        <f>HYPERLINK("http://www.gardenbulbs.ru/images/Gladiolus_CL/thumbnails/"&amp;#REF!&amp;".jpg","фото1")</f>
        <v>#REF!</v>
      </c>
      <c r="I238" s="192" t="s">
        <v>65</v>
      </c>
      <c r="J238" s="193" t="s">
        <v>136</v>
      </c>
      <c r="K238" s="194">
        <v>3</v>
      </c>
      <c r="L238" s="170">
        <v>335</v>
      </c>
      <c r="M238" s="172"/>
      <c r="N238" s="171">
        <f t="shared" si="21"/>
        <v>0</v>
      </c>
    </row>
    <row r="239" spans="1:14" ht="15.75" x14ac:dyDescent="0.2">
      <c r="A239" s="175">
        <v>385</v>
      </c>
      <c r="B239" s="200"/>
      <c r="C239" s="146"/>
      <c r="D239" s="147"/>
      <c r="E239" s="189" t="s">
        <v>1372</v>
      </c>
      <c r="F239" s="190" t="s">
        <v>2072</v>
      </c>
      <c r="G239" s="191" t="s">
        <v>2073</v>
      </c>
      <c r="H239" s="182" t="e">
        <f>HYPERLINK("http://www.gardenbulbs.ru/images/Gladiolus_CL/thumbnails/"&amp;#REF!&amp;".jpg","фото1")</f>
        <v>#REF!</v>
      </c>
      <c r="I239" s="192" t="s">
        <v>50</v>
      </c>
      <c r="J239" s="193" t="s">
        <v>137</v>
      </c>
      <c r="K239" s="194">
        <v>2</v>
      </c>
      <c r="L239" s="170">
        <v>191.1</v>
      </c>
      <c r="M239" s="172"/>
      <c r="N239" s="171">
        <f t="shared" si="21"/>
        <v>0</v>
      </c>
    </row>
    <row r="240" spans="1:14" ht="15.75" x14ac:dyDescent="0.2">
      <c r="A240" s="175">
        <v>386</v>
      </c>
      <c r="B240" s="200"/>
      <c r="C240" s="146"/>
      <c r="D240" s="147"/>
      <c r="E240" s="189" t="s">
        <v>1372</v>
      </c>
      <c r="F240" s="190" t="s">
        <v>2074</v>
      </c>
      <c r="G240" s="191" t="s">
        <v>2075</v>
      </c>
      <c r="H240" s="182" t="e">
        <f>HYPERLINK("http://www.gardenbulbs.ru/images/Gladiolus_CL/thumbnails/"&amp;#REF!&amp;".jpg","фото1")</f>
        <v>#REF!</v>
      </c>
      <c r="I240" s="192" t="s">
        <v>21</v>
      </c>
      <c r="J240" s="193" t="s">
        <v>134</v>
      </c>
      <c r="K240" s="194">
        <v>3</v>
      </c>
      <c r="L240" s="170">
        <v>298</v>
      </c>
      <c r="M240" s="172"/>
      <c r="N240" s="171">
        <f t="shared" si="21"/>
        <v>0</v>
      </c>
    </row>
    <row r="241" spans="1:14" ht="24" x14ac:dyDescent="0.2">
      <c r="A241" s="175">
        <v>387</v>
      </c>
      <c r="B241" s="195"/>
      <c r="C241" s="155"/>
      <c r="D241" s="155"/>
      <c r="E241" s="189" t="s">
        <v>1372</v>
      </c>
      <c r="F241" s="190" t="s">
        <v>1393</v>
      </c>
      <c r="G241" s="191" t="s">
        <v>1394</v>
      </c>
      <c r="H241" s="182" t="str">
        <f>HYPERLINK("http://www.gardenbulbs.ru/images/Gladiolus_CL/thumbnails/"&amp;C243&amp;".jpg","фото1")</f>
        <v>фото1</v>
      </c>
      <c r="I241" s="192" t="s">
        <v>1395</v>
      </c>
      <c r="J241" s="193" t="s">
        <v>136</v>
      </c>
      <c r="K241" s="194">
        <v>3</v>
      </c>
      <c r="L241" s="170">
        <v>335</v>
      </c>
      <c r="M241" s="172"/>
      <c r="N241" s="171">
        <f t="shared" si="21"/>
        <v>0</v>
      </c>
    </row>
    <row r="242" spans="1:14" ht="24" x14ac:dyDescent="0.2">
      <c r="A242" s="175">
        <v>388</v>
      </c>
      <c r="B242" s="188">
        <v>990</v>
      </c>
      <c r="C242" s="162" t="s">
        <v>2063</v>
      </c>
      <c r="D242" s="162"/>
      <c r="E242" s="189" t="s">
        <v>1372</v>
      </c>
      <c r="F242" s="190" t="s">
        <v>1397</v>
      </c>
      <c r="G242" s="191" t="s">
        <v>1398</v>
      </c>
      <c r="H242" s="182" t="str">
        <f>HYPERLINK("http://www.gardenbulbs.ru/images/Gladiolus_CL/thumbnails/"&amp;C244&amp;".jpg","фото1")</f>
        <v>фото1</v>
      </c>
      <c r="I242" s="192" t="s">
        <v>1399</v>
      </c>
      <c r="J242" s="193" t="s">
        <v>136</v>
      </c>
      <c r="K242" s="194">
        <v>3</v>
      </c>
      <c r="L242" s="170">
        <v>335</v>
      </c>
      <c r="M242" s="172"/>
      <c r="N242" s="171">
        <f t="shared" si="21"/>
        <v>0</v>
      </c>
    </row>
    <row r="243" spans="1:14" ht="14.25" x14ac:dyDescent="0.2">
      <c r="A243" s="175">
        <v>389</v>
      </c>
      <c r="B243" s="188">
        <v>2684</v>
      </c>
      <c r="C243" s="162" t="s">
        <v>1392</v>
      </c>
      <c r="D243" s="162"/>
      <c r="E243" s="203"/>
      <c r="F243" s="203"/>
      <c r="J243" s="205"/>
    </row>
    <row r="244" spans="1:14" ht="18.75" x14ac:dyDescent="0.2">
      <c r="A244" s="175">
        <v>390</v>
      </c>
      <c r="B244" s="188">
        <v>991</v>
      </c>
      <c r="C244" s="162" t="s">
        <v>1396</v>
      </c>
      <c r="D244" s="162"/>
      <c r="E244" s="148" t="s">
        <v>2081</v>
      </c>
      <c r="F244" s="185"/>
      <c r="G244" s="185"/>
      <c r="H244" s="151"/>
      <c r="I244" s="151"/>
      <c r="J244" s="153"/>
      <c r="K244" s="151"/>
      <c r="L244" s="151"/>
      <c r="M244" s="151"/>
      <c r="N244" s="151"/>
    </row>
    <row r="245" spans="1:14" ht="15.75" x14ac:dyDescent="0.2">
      <c r="A245" s="175">
        <v>391</v>
      </c>
      <c r="B245" s="183">
        <v>4261</v>
      </c>
      <c r="C245" s="202" t="s">
        <v>2076</v>
      </c>
      <c r="D245" s="202"/>
      <c r="E245" s="186" t="s">
        <v>2088</v>
      </c>
      <c r="F245" s="186"/>
      <c r="G245" s="155"/>
      <c r="H245" s="155"/>
      <c r="I245" s="187"/>
      <c r="J245" s="155"/>
      <c r="K245" s="160"/>
      <c r="L245" s="196"/>
      <c r="M245" s="155"/>
      <c r="N245" s="155"/>
    </row>
    <row r="246" spans="1:14" ht="15.75" x14ac:dyDescent="0.2">
      <c r="A246" s="175">
        <v>392</v>
      </c>
      <c r="B246" s="183">
        <v>6292</v>
      </c>
      <c r="C246" s="202" t="s">
        <v>2077</v>
      </c>
      <c r="D246" s="202"/>
      <c r="E246" s="189" t="s">
        <v>2083</v>
      </c>
      <c r="F246" s="190" t="s">
        <v>2090</v>
      </c>
      <c r="G246" s="191" t="s">
        <v>2091</v>
      </c>
      <c r="H246" s="182" t="str">
        <f t="shared" ref="H246:H280" si="22">HYPERLINK("http://www.gardenbulbs.ru/images/Dahlia_CL/thumbnails/"&amp;C259&amp;".jpg","фото1")</f>
        <v>фото1</v>
      </c>
      <c r="I246" s="192" t="s">
        <v>2092</v>
      </c>
      <c r="J246" s="193" t="s">
        <v>135</v>
      </c>
      <c r="K246" s="194">
        <v>1</v>
      </c>
      <c r="L246" s="170">
        <v>173.2</v>
      </c>
      <c r="M246" s="172"/>
      <c r="N246" s="171">
        <f t="shared" ref="N246:N281" si="23">IF(ISERROR(L246*M246),0,L246*M246)</f>
        <v>0</v>
      </c>
    </row>
    <row r="247" spans="1:14" ht="24" x14ac:dyDescent="0.2">
      <c r="A247" s="175">
        <v>393</v>
      </c>
      <c r="B247" s="183">
        <v>3009</v>
      </c>
      <c r="C247" s="202" t="s">
        <v>2078</v>
      </c>
      <c r="D247" s="202"/>
      <c r="E247" s="189" t="s">
        <v>2083</v>
      </c>
      <c r="F247" s="190" t="s">
        <v>2094</v>
      </c>
      <c r="G247" s="191" t="s">
        <v>2095</v>
      </c>
      <c r="H247" s="182" t="str">
        <f t="shared" si="22"/>
        <v>фото1</v>
      </c>
      <c r="I247" s="192" t="s">
        <v>2096</v>
      </c>
      <c r="J247" s="193" t="s">
        <v>135</v>
      </c>
      <c r="K247" s="194">
        <v>1</v>
      </c>
      <c r="L247" s="170">
        <v>163</v>
      </c>
      <c r="M247" s="172"/>
      <c r="N247" s="171">
        <f t="shared" si="23"/>
        <v>0</v>
      </c>
    </row>
    <row r="248" spans="1:14" ht="15.75" x14ac:dyDescent="0.2">
      <c r="A248" s="175">
        <v>394</v>
      </c>
      <c r="B248" s="183">
        <v>3526</v>
      </c>
      <c r="C248" s="202" t="s">
        <v>2079</v>
      </c>
      <c r="D248" s="202"/>
      <c r="E248" s="189" t="s">
        <v>2083</v>
      </c>
      <c r="F248" s="190" t="s">
        <v>753</v>
      </c>
      <c r="G248" s="191" t="s">
        <v>752</v>
      </c>
      <c r="H248" s="182" t="str">
        <f t="shared" si="22"/>
        <v>фото1</v>
      </c>
      <c r="I248" s="192" t="s">
        <v>2098</v>
      </c>
      <c r="J248" s="193" t="s">
        <v>135</v>
      </c>
      <c r="K248" s="194">
        <v>1</v>
      </c>
      <c r="L248" s="170">
        <v>154.5</v>
      </c>
      <c r="M248" s="172"/>
      <c r="N248" s="171">
        <f t="shared" si="23"/>
        <v>0</v>
      </c>
    </row>
    <row r="249" spans="1:14" ht="24" x14ac:dyDescent="0.2">
      <c r="A249" s="175">
        <v>395</v>
      </c>
      <c r="B249" s="183">
        <v>4316</v>
      </c>
      <c r="C249" s="202" t="s">
        <v>2080</v>
      </c>
      <c r="D249" s="202"/>
      <c r="E249" s="189" t="s">
        <v>2083</v>
      </c>
      <c r="F249" s="190" t="s">
        <v>2100</v>
      </c>
      <c r="G249" s="191" t="s">
        <v>2101</v>
      </c>
      <c r="H249" s="182" t="str">
        <f t="shared" si="22"/>
        <v>фото1</v>
      </c>
      <c r="I249" s="192" t="s">
        <v>2102</v>
      </c>
      <c r="J249" s="193" t="s">
        <v>135</v>
      </c>
      <c r="K249" s="194">
        <v>1</v>
      </c>
      <c r="L249" s="170">
        <v>178</v>
      </c>
      <c r="M249" s="172"/>
      <c r="N249" s="171">
        <f t="shared" si="23"/>
        <v>0</v>
      </c>
    </row>
    <row r="250" spans="1:14" ht="24" x14ac:dyDescent="0.2">
      <c r="A250" s="175">
        <v>396</v>
      </c>
      <c r="B250" s="203"/>
      <c r="D250" s="204"/>
      <c r="E250" s="189" t="s">
        <v>2083</v>
      </c>
      <c r="F250" s="190" t="s">
        <v>2104</v>
      </c>
      <c r="G250" s="191" t="s">
        <v>2105</v>
      </c>
      <c r="H250" s="182" t="str">
        <f t="shared" si="22"/>
        <v>фото1</v>
      </c>
      <c r="I250" s="192" t="s">
        <v>2106</v>
      </c>
      <c r="J250" s="193" t="s">
        <v>135</v>
      </c>
      <c r="K250" s="194">
        <v>1</v>
      </c>
      <c r="L250" s="170">
        <v>182.5</v>
      </c>
      <c r="M250" s="172"/>
      <c r="N250" s="171">
        <f t="shared" si="23"/>
        <v>0</v>
      </c>
    </row>
    <row r="251" spans="1:14" ht="15.75" x14ac:dyDescent="0.2">
      <c r="A251" s="175">
        <v>397</v>
      </c>
      <c r="B251" s="146"/>
      <c r="C251" s="146"/>
      <c r="D251" s="147"/>
      <c r="E251" s="189" t="s">
        <v>2083</v>
      </c>
      <c r="F251" s="190" t="s">
        <v>2108</v>
      </c>
      <c r="G251" s="191" t="s">
        <v>2109</v>
      </c>
      <c r="H251" s="182" t="str">
        <f t="shared" si="22"/>
        <v>фото1</v>
      </c>
      <c r="I251" s="192" t="s">
        <v>2110</v>
      </c>
      <c r="J251" s="193" t="s">
        <v>135</v>
      </c>
      <c r="K251" s="194">
        <v>1</v>
      </c>
      <c r="L251" s="170">
        <v>172.9</v>
      </c>
      <c r="M251" s="172"/>
      <c r="N251" s="171">
        <f t="shared" si="23"/>
        <v>0</v>
      </c>
    </row>
    <row r="252" spans="1:14" ht="15.75" x14ac:dyDescent="0.2">
      <c r="A252" s="175">
        <v>398</v>
      </c>
      <c r="B252" s="195"/>
      <c r="C252" s="155"/>
      <c r="D252" s="155"/>
      <c r="E252" s="189" t="s">
        <v>2083</v>
      </c>
      <c r="F252" s="190" t="s">
        <v>2112</v>
      </c>
      <c r="G252" s="191" t="s">
        <v>2113</v>
      </c>
      <c r="H252" s="182" t="str">
        <f t="shared" si="22"/>
        <v>фото1</v>
      </c>
      <c r="I252" s="192" t="s">
        <v>2114</v>
      </c>
      <c r="J252" s="193" t="s">
        <v>135</v>
      </c>
      <c r="K252" s="194">
        <v>1</v>
      </c>
      <c r="L252" s="170">
        <v>178.9</v>
      </c>
      <c r="M252" s="172"/>
      <c r="N252" s="171">
        <f t="shared" si="23"/>
        <v>0</v>
      </c>
    </row>
    <row r="253" spans="1:14" ht="15.75" x14ac:dyDescent="0.2">
      <c r="A253" s="175">
        <v>399</v>
      </c>
      <c r="B253" s="183">
        <v>14394</v>
      </c>
      <c r="C253" s="202" t="s">
        <v>2082</v>
      </c>
      <c r="D253" s="202"/>
      <c r="E253" s="189" t="s">
        <v>2083</v>
      </c>
      <c r="F253" s="190" t="s">
        <v>2116</v>
      </c>
      <c r="G253" s="191" t="s">
        <v>2117</v>
      </c>
      <c r="H253" s="182" t="str">
        <f t="shared" si="22"/>
        <v>фото1</v>
      </c>
      <c r="I253" s="192" t="s">
        <v>2118</v>
      </c>
      <c r="J253" s="193" t="s">
        <v>135</v>
      </c>
      <c r="K253" s="194">
        <v>1</v>
      </c>
      <c r="L253" s="170">
        <v>172.9</v>
      </c>
      <c r="M253" s="172"/>
      <c r="N253" s="171">
        <f t="shared" si="23"/>
        <v>0</v>
      </c>
    </row>
    <row r="254" spans="1:14" ht="24" x14ac:dyDescent="0.2">
      <c r="A254" s="175">
        <v>400</v>
      </c>
      <c r="B254" s="183">
        <v>13837</v>
      </c>
      <c r="C254" s="202" t="s">
        <v>2084</v>
      </c>
      <c r="D254" s="202"/>
      <c r="E254" s="189" t="s">
        <v>2083</v>
      </c>
      <c r="F254" s="190" t="s">
        <v>2120</v>
      </c>
      <c r="G254" s="191" t="s">
        <v>2121</v>
      </c>
      <c r="H254" s="182" t="str">
        <f t="shared" si="22"/>
        <v>фото1</v>
      </c>
      <c r="I254" s="192" t="s">
        <v>2122</v>
      </c>
      <c r="J254" s="193" t="s">
        <v>135</v>
      </c>
      <c r="K254" s="194">
        <v>1</v>
      </c>
      <c r="L254" s="170">
        <v>180.2</v>
      </c>
      <c r="M254" s="172"/>
      <c r="N254" s="171">
        <f t="shared" si="23"/>
        <v>0</v>
      </c>
    </row>
    <row r="255" spans="1:14" ht="15.75" x14ac:dyDescent="0.2">
      <c r="A255" s="175">
        <v>401</v>
      </c>
      <c r="B255" s="183">
        <v>14395</v>
      </c>
      <c r="C255" s="202" t="s">
        <v>2085</v>
      </c>
      <c r="D255" s="202"/>
      <c r="E255" s="189" t="s">
        <v>2083</v>
      </c>
      <c r="F255" s="190" t="s">
        <v>2124</v>
      </c>
      <c r="G255" s="191" t="s">
        <v>2125</v>
      </c>
      <c r="H255" s="182" t="str">
        <f t="shared" si="22"/>
        <v>фото1</v>
      </c>
      <c r="I255" s="192" t="s">
        <v>2126</v>
      </c>
      <c r="J255" s="193" t="s">
        <v>135</v>
      </c>
      <c r="K255" s="194">
        <v>1</v>
      </c>
      <c r="L255" s="170">
        <v>178.9</v>
      </c>
      <c r="M255" s="172"/>
      <c r="N255" s="171">
        <f t="shared" si="23"/>
        <v>0</v>
      </c>
    </row>
    <row r="256" spans="1:14" ht="15.75" x14ac:dyDescent="0.2">
      <c r="A256" s="175">
        <v>402</v>
      </c>
      <c r="B256" s="183">
        <v>13836</v>
      </c>
      <c r="C256" s="202" t="s">
        <v>2086</v>
      </c>
      <c r="D256" s="202"/>
      <c r="E256" s="189" t="s">
        <v>2083</v>
      </c>
      <c r="F256" s="190" t="s">
        <v>2128</v>
      </c>
      <c r="G256" s="191" t="s">
        <v>2129</v>
      </c>
      <c r="H256" s="182" t="str">
        <f t="shared" si="22"/>
        <v>фото1</v>
      </c>
      <c r="I256" s="192" t="s">
        <v>2130</v>
      </c>
      <c r="J256" s="193" t="s">
        <v>135</v>
      </c>
      <c r="K256" s="194">
        <v>1</v>
      </c>
      <c r="L256" s="170">
        <v>178.9</v>
      </c>
      <c r="M256" s="172"/>
      <c r="N256" s="171">
        <f t="shared" si="23"/>
        <v>0</v>
      </c>
    </row>
    <row r="257" spans="1:14" ht="15.75" x14ac:dyDescent="0.2">
      <c r="A257" s="175">
        <v>403</v>
      </c>
      <c r="B257" s="183">
        <v>13835</v>
      </c>
      <c r="C257" s="202" t="s">
        <v>2087</v>
      </c>
      <c r="D257" s="202"/>
      <c r="E257" s="189" t="s">
        <v>2083</v>
      </c>
      <c r="F257" s="190" t="s">
        <v>2131</v>
      </c>
      <c r="G257" s="191" t="s">
        <v>2132</v>
      </c>
      <c r="H257" s="182" t="e">
        <f>HYPERLINK("http://www.gardenbulbs.ru/images/Dahlia_CL/thumbnails/"&amp;#REF!&amp;".jpg","фото1")</f>
        <v>#REF!</v>
      </c>
      <c r="I257" s="192" t="s">
        <v>2133</v>
      </c>
      <c r="J257" s="193" t="s">
        <v>135</v>
      </c>
      <c r="K257" s="194">
        <v>1</v>
      </c>
      <c r="L257" s="170">
        <v>172.9</v>
      </c>
      <c r="M257" s="172"/>
      <c r="N257" s="171">
        <f t="shared" si="23"/>
        <v>0</v>
      </c>
    </row>
    <row r="258" spans="1:14" ht="15.75" x14ac:dyDescent="0.2">
      <c r="A258" s="175">
        <v>404</v>
      </c>
      <c r="B258" s="195"/>
      <c r="C258" s="155"/>
      <c r="D258" s="155"/>
      <c r="E258" s="189" t="s">
        <v>2083</v>
      </c>
      <c r="F258" s="190" t="s">
        <v>2135</v>
      </c>
      <c r="G258" s="191" t="s">
        <v>2136</v>
      </c>
      <c r="H258" s="182" t="str">
        <f t="shared" ref="H258:H269" si="24">HYPERLINK("http://www.gardenbulbs.ru/images/Dahlia_CL/thumbnails/"&amp;C270&amp;".jpg","фото1")</f>
        <v>фото1</v>
      </c>
      <c r="I258" s="192" t="s">
        <v>2137</v>
      </c>
      <c r="J258" s="193" t="s">
        <v>135</v>
      </c>
      <c r="K258" s="194">
        <v>1</v>
      </c>
      <c r="L258" s="170">
        <v>178.9</v>
      </c>
      <c r="M258" s="172"/>
      <c r="N258" s="171">
        <f t="shared" si="23"/>
        <v>0</v>
      </c>
    </row>
    <row r="259" spans="1:14" ht="15.75" x14ac:dyDescent="0.2">
      <c r="A259" s="175">
        <v>405</v>
      </c>
      <c r="B259" s="183">
        <v>3840</v>
      </c>
      <c r="C259" s="202" t="s">
        <v>2089</v>
      </c>
      <c r="D259" s="202"/>
      <c r="E259" s="189" t="s">
        <v>2083</v>
      </c>
      <c r="F259" s="190" t="s">
        <v>2139</v>
      </c>
      <c r="G259" s="191" t="s">
        <v>2140</v>
      </c>
      <c r="H259" s="182" t="str">
        <f t="shared" si="24"/>
        <v>фото1</v>
      </c>
      <c r="I259" s="192" t="s">
        <v>2141</v>
      </c>
      <c r="J259" s="193" t="s">
        <v>135</v>
      </c>
      <c r="K259" s="194">
        <v>1</v>
      </c>
      <c r="L259" s="170">
        <v>178.9</v>
      </c>
      <c r="M259" s="172"/>
      <c r="N259" s="171">
        <f t="shared" si="23"/>
        <v>0</v>
      </c>
    </row>
    <row r="260" spans="1:14" ht="24" x14ac:dyDescent="0.2">
      <c r="A260" s="175">
        <v>406</v>
      </c>
      <c r="B260" s="183">
        <v>9242</v>
      </c>
      <c r="C260" s="202" t="s">
        <v>2093</v>
      </c>
      <c r="D260" s="202"/>
      <c r="E260" s="189" t="s">
        <v>2083</v>
      </c>
      <c r="F260" s="190" t="s">
        <v>2143</v>
      </c>
      <c r="G260" s="191" t="s">
        <v>2144</v>
      </c>
      <c r="H260" s="182" t="str">
        <f t="shared" si="24"/>
        <v>фото1</v>
      </c>
      <c r="I260" s="192" t="s">
        <v>2145</v>
      </c>
      <c r="J260" s="193" t="s">
        <v>135</v>
      </c>
      <c r="K260" s="194">
        <v>1</v>
      </c>
      <c r="L260" s="170">
        <v>178.9</v>
      </c>
      <c r="M260" s="172"/>
      <c r="N260" s="171">
        <f t="shared" si="23"/>
        <v>0</v>
      </c>
    </row>
    <row r="261" spans="1:14" ht="24" x14ac:dyDescent="0.2">
      <c r="A261" s="175">
        <v>407</v>
      </c>
      <c r="B261" s="183">
        <v>10711</v>
      </c>
      <c r="C261" s="202" t="s">
        <v>2097</v>
      </c>
      <c r="D261" s="202"/>
      <c r="E261" s="189" t="s">
        <v>2083</v>
      </c>
      <c r="F261" s="190" t="s">
        <v>2147</v>
      </c>
      <c r="G261" s="191" t="s">
        <v>2148</v>
      </c>
      <c r="H261" s="182" t="str">
        <f t="shared" si="24"/>
        <v>фото1</v>
      </c>
      <c r="I261" s="192" t="s">
        <v>2149</v>
      </c>
      <c r="J261" s="193" t="s">
        <v>135</v>
      </c>
      <c r="K261" s="194">
        <v>1</v>
      </c>
      <c r="L261" s="170">
        <v>178.9</v>
      </c>
      <c r="M261" s="172"/>
      <c r="N261" s="171">
        <f t="shared" si="23"/>
        <v>0</v>
      </c>
    </row>
    <row r="262" spans="1:14" ht="24" x14ac:dyDescent="0.2">
      <c r="A262" s="175">
        <v>408</v>
      </c>
      <c r="B262" s="183">
        <v>13848</v>
      </c>
      <c r="C262" s="202" t="s">
        <v>2099</v>
      </c>
      <c r="D262" s="202"/>
      <c r="E262" s="189" t="s">
        <v>2083</v>
      </c>
      <c r="F262" s="190" t="s">
        <v>2151</v>
      </c>
      <c r="G262" s="191" t="s">
        <v>2152</v>
      </c>
      <c r="H262" s="182" t="str">
        <f t="shared" si="24"/>
        <v>фото1</v>
      </c>
      <c r="I262" s="192" t="s">
        <v>2153</v>
      </c>
      <c r="J262" s="193" t="s">
        <v>135</v>
      </c>
      <c r="K262" s="194">
        <v>1</v>
      </c>
      <c r="L262" s="170">
        <v>176.8</v>
      </c>
      <c r="M262" s="172"/>
      <c r="N262" s="171">
        <f t="shared" si="23"/>
        <v>0</v>
      </c>
    </row>
    <row r="263" spans="1:14" ht="24" x14ac:dyDescent="0.2">
      <c r="A263" s="175">
        <v>409</v>
      </c>
      <c r="B263" s="183">
        <v>13897</v>
      </c>
      <c r="C263" s="202" t="s">
        <v>2103</v>
      </c>
      <c r="D263" s="202"/>
      <c r="E263" s="189" t="s">
        <v>2083</v>
      </c>
      <c r="F263" s="190" t="s">
        <v>2155</v>
      </c>
      <c r="G263" s="191" t="s">
        <v>2156</v>
      </c>
      <c r="H263" s="182" t="str">
        <f t="shared" si="24"/>
        <v>фото1</v>
      </c>
      <c r="I263" s="192" t="s">
        <v>2157</v>
      </c>
      <c r="J263" s="193" t="s">
        <v>135</v>
      </c>
      <c r="K263" s="194">
        <v>1</v>
      </c>
      <c r="L263" s="170">
        <v>172.9</v>
      </c>
      <c r="M263" s="172"/>
      <c r="N263" s="171">
        <f t="shared" si="23"/>
        <v>0</v>
      </c>
    </row>
    <row r="264" spans="1:14" ht="24" x14ac:dyDescent="0.2">
      <c r="A264" s="175">
        <v>410</v>
      </c>
      <c r="B264" s="183">
        <v>7798</v>
      </c>
      <c r="C264" s="202" t="s">
        <v>2107</v>
      </c>
      <c r="D264" s="202"/>
      <c r="E264" s="189" t="s">
        <v>2083</v>
      </c>
      <c r="F264" s="190" t="s">
        <v>2159</v>
      </c>
      <c r="G264" s="191" t="s">
        <v>2160</v>
      </c>
      <c r="H264" s="182" t="str">
        <f t="shared" si="24"/>
        <v>фото1</v>
      </c>
      <c r="I264" s="192" t="s">
        <v>2161</v>
      </c>
      <c r="J264" s="193" t="s">
        <v>135</v>
      </c>
      <c r="K264" s="194">
        <v>1</v>
      </c>
      <c r="L264" s="170">
        <v>178.9</v>
      </c>
      <c r="M264" s="172"/>
      <c r="N264" s="171">
        <f t="shared" si="23"/>
        <v>0</v>
      </c>
    </row>
    <row r="265" spans="1:14" ht="24" x14ac:dyDescent="0.2">
      <c r="A265" s="175">
        <v>411</v>
      </c>
      <c r="B265" s="183">
        <v>3525</v>
      </c>
      <c r="C265" s="202" t="s">
        <v>2111</v>
      </c>
      <c r="D265" s="202"/>
      <c r="E265" s="189" t="s">
        <v>2083</v>
      </c>
      <c r="F265" s="190" t="s">
        <v>2163</v>
      </c>
      <c r="G265" s="191" t="s">
        <v>2164</v>
      </c>
      <c r="H265" s="182" t="str">
        <f t="shared" si="24"/>
        <v>фото1</v>
      </c>
      <c r="I265" s="192" t="s">
        <v>2165</v>
      </c>
      <c r="J265" s="193" t="s">
        <v>135</v>
      </c>
      <c r="K265" s="194">
        <v>1</v>
      </c>
      <c r="L265" s="170">
        <v>182.2</v>
      </c>
      <c r="M265" s="172"/>
      <c r="N265" s="171">
        <f t="shared" si="23"/>
        <v>0</v>
      </c>
    </row>
    <row r="266" spans="1:14" ht="15.75" x14ac:dyDescent="0.2">
      <c r="A266" s="175">
        <v>412</v>
      </c>
      <c r="B266" s="183">
        <v>3538</v>
      </c>
      <c r="C266" s="202" t="s">
        <v>2115</v>
      </c>
      <c r="D266" s="202"/>
      <c r="E266" s="189" t="s">
        <v>2083</v>
      </c>
      <c r="F266" s="190" t="s">
        <v>2167</v>
      </c>
      <c r="G266" s="191" t="s">
        <v>2168</v>
      </c>
      <c r="H266" s="182" t="str">
        <f t="shared" si="24"/>
        <v>фото1</v>
      </c>
      <c r="I266" s="192" t="s">
        <v>2169</v>
      </c>
      <c r="J266" s="193" t="s">
        <v>135</v>
      </c>
      <c r="K266" s="194">
        <v>1</v>
      </c>
      <c r="L266" s="170">
        <v>171.1</v>
      </c>
      <c r="M266" s="172"/>
      <c r="N266" s="171">
        <f t="shared" si="23"/>
        <v>0</v>
      </c>
    </row>
    <row r="267" spans="1:14" ht="15.75" x14ac:dyDescent="0.2">
      <c r="A267" s="175">
        <v>413</v>
      </c>
      <c r="B267" s="183">
        <v>6572</v>
      </c>
      <c r="C267" s="202" t="s">
        <v>2119</v>
      </c>
      <c r="D267" s="202"/>
      <c r="E267" s="189" t="s">
        <v>2083</v>
      </c>
      <c r="F267" s="190" t="s">
        <v>2171</v>
      </c>
      <c r="G267" s="191" t="s">
        <v>2172</v>
      </c>
      <c r="H267" s="182" t="str">
        <f t="shared" si="24"/>
        <v>фото1</v>
      </c>
      <c r="I267" s="192" t="s">
        <v>2173</v>
      </c>
      <c r="J267" s="193" t="s">
        <v>135</v>
      </c>
      <c r="K267" s="194">
        <v>1</v>
      </c>
      <c r="L267" s="170">
        <v>172.9</v>
      </c>
      <c r="M267" s="172"/>
      <c r="N267" s="171">
        <f t="shared" si="23"/>
        <v>0</v>
      </c>
    </row>
    <row r="268" spans="1:14" ht="15.75" x14ac:dyDescent="0.2">
      <c r="A268" s="175">
        <v>414</v>
      </c>
      <c r="B268" s="183">
        <v>10712</v>
      </c>
      <c r="C268" s="202" t="s">
        <v>2123</v>
      </c>
      <c r="D268" s="202"/>
      <c r="E268" s="189" t="s">
        <v>2083</v>
      </c>
      <c r="F268" s="190" t="s">
        <v>2175</v>
      </c>
      <c r="G268" s="191" t="s">
        <v>2176</v>
      </c>
      <c r="H268" s="182" t="str">
        <f t="shared" si="24"/>
        <v>фото1</v>
      </c>
      <c r="I268" s="192" t="s">
        <v>2177</v>
      </c>
      <c r="J268" s="193" t="s">
        <v>135</v>
      </c>
      <c r="K268" s="194">
        <v>1</v>
      </c>
      <c r="L268" s="170">
        <v>177.8</v>
      </c>
      <c r="M268" s="172"/>
      <c r="N268" s="171">
        <f t="shared" si="23"/>
        <v>0</v>
      </c>
    </row>
    <row r="269" spans="1:14" ht="15.75" x14ac:dyDescent="0.2">
      <c r="A269" s="175">
        <v>415</v>
      </c>
      <c r="B269" s="183">
        <v>3556</v>
      </c>
      <c r="C269" s="202" t="s">
        <v>2127</v>
      </c>
      <c r="D269" s="202"/>
      <c r="E269" s="189" t="s">
        <v>2083</v>
      </c>
      <c r="F269" s="190" t="s">
        <v>2179</v>
      </c>
      <c r="G269" s="191" t="s">
        <v>2180</v>
      </c>
      <c r="H269" s="182" t="str">
        <f t="shared" si="24"/>
        <v>фото1</v>
      </c>
      <c r="I269" s="192" t="s">
        <v>2181</v>
      </c>
      <c r="J269" s="193" t="s">
        <v>135</v>
      </c>
      <c r="K269" s="194">
        <v>1</v>
      </c>
      <c r="L269" s="170">
        <v>172.9</v>
      </c>
      <c r="M269" s="172"/>
      <c r="N269" s="171">
        <f t="shared" si="23"/>
        <v>0</v>
      </c>
    </row>
    <row r="270" spans="1:14" ht="36" x14ac:dyDescent="0.2">
      <c r="A270" s="175">
        <v>416</v>
      </c>
      <c r="B270" s="183">
        <v>3841</v>
      </c>
      <c r="C270" s="202" t="s">
        <v>2134</v>
      </c>
      <c r="D270" s="202"/>
      <c r="E270" s="189" t="s">
        <v>2083</v>
      </c>
      <c r="F270" s="190" t="s">
        <v>2184</v>
      </c>
      <c r="G270" s="191" t="s">
        <v>2185</v>
      </c>
      <c r="H270" s="182" t="str">
        <f t="shared" si="22"/>
        <v>фото1</v>
      </c>
      <c r="I270" s="192" t="s">
        <v>2186</v>
      </c>
      <c r="J270" s="193" t="s">
        <v>135</v>
      </c>
      <c r="K270" s="194">
        <v>1</v>
      </c>
      <c r="L270" s="170">
        <v>178.9</v>
      </c>
      <c r="M270" s="172"/>
      <c r="N270" s="171">
        <f t="shared" si="23"/>
        <v>0</v>
      </c>
    </row>
    <row r="271" spans="1:14" ht="24" x14ac:dyDescent="0.2">
      <c r="A271" s="175">
        <v>417</v>
      </c>
      <c r="B271" s="183">
        <v>3564</v>
      </c>
      <c r="C271" s="202" t="s">
        <v>2138</v>
      </c>
      <c r="D271" s="202"/>
      <c r="E271" s="189" t="s">
        <v>2083</v>
      </c>
      <c r="F271" s="190" t="s">
        <v>2188</v>
      </c>
      <c r="G271" s="191" t="s">
        <v>2189</v>
      </c>
      <c r="H271" s="182" t="str">
        <f t="shared" si="22"/>
        <v>фото1</v>
      </c>
      <c r="I271" s="192" t="s">
        <v>2190</v>
      </c>
      <c r="J271" s="193" t="s">
        <v>135</v>
      </c>
      <c r="K271" s="194">
        <v>1</v>
      </c>
      <c r="L271" s="170">
        <v>176.8</v>
      </c>
      <c r="M271" s="172"/>
      <c r="N271" s="171">
        <f t="shared" si="23"/>
        <v>0</v>
      </c>
    </row>
    <row r="272" spans="1:14" ht="15.75" x14ac:dyDescent="0.2">
      <c r="A272" s="175">
        <v>418</v>
      </c>
      <c r="B272" s="183">
        <v>3842</v>
      </c>
      <c r="C272" s="202" t="s">
        <v>2142</v>
      </c>
      <c r="D272" s="202"/>
      <c r="E272" s="189" t="s">
        <v>2083</v>
      </c>
      <c r="F272" s="190" t="s">
        <v>2192</v>
      </c>
      <c r="G272" s="191" t="s">
        <v>2193</v>
      </c>
      <c r="H272" s="182" t="str">
        <f t="shared" si="22"/>
        <v>фото1</v>
      </c>
      <c r="I272" s="192" t="s">
        <v>2194</v>
      </c>
      <c r="J272" s="193" t="s">
        <v>135</v>
      </c>
      <c r="K272" s="194">
        <v>1</v>
      </c>
      <c r="L272" s="170">
        <v>172.9</v>
      </c>
      <c r="M272" s="172"/>
      <c r="N272" s="171">
        <f t="shared" si="23"/>
        <v>0</v>
      </c>
    </row>
    <row r="273" spans="1:14" ht="15.75" x14ac:dyDescent="0.2">
      <c r="A273" s="175">
        <v>419</v>
      </c>
      <c r="B273" s="183">
        <v>4260</v>
      </c>
      <c r="C273" s="202" t="s">
        <v>2146</v>
      </c>
      <c r="D273" s="202"/>
      <c r="E273" s="189" t="s">
        <v>2083</v>
      </c>
      <c r="F273" s="190" t="s">
        <v>2196</v>
      </c>
      <c r="G273" s="191" t="s">
        <v>2197</v>
      </c>
      <c r="H273" s="182" t="str">
        <f t="shared" si="22"/>
        <v>фото1</v>
      </c>
      <c r="I273" s="192" t="s">
        <v>2198</v>
      </c>
      <c r="J273" s="193" t="s">
        <v>135</v>
      </c>
      <c r="K273" s="194">
        <v>1</v>
      </c>
      <c r="L273" s="170">
        <v>146.9</v>
      </c>
      <c r="M273" s="172"/>
      <c r="N273" s="171">
        <f t="shared" si="23"/>
        <v>0</v>
      </c>
    </row>
    <row r="274" spans="1:14" ht="15.75" x14ac:dyDescent="0.2">
      <c r="A274" s="175">
        <v>420</v>
      </c>
      <c r="B274" s="183">
        <v>3883</v>
      </c>
      <c r="C274" s="202" t="s">
        <v>2150</v>
      </c>
      <c r="D274" s="202"/>
      <c r="E274" s="189" t="s">
        <v>2083</v>
      </c>
      <c r="F274" s="190" t="s">
        <v>2200</v>
      </c>
      <c r="G274" s="191" t="s">
        <v>2201</v>
      </c>
      <c r="H274" s="182" t="str">
        <f t="shared" si="22"/>
        <v>фото1</v>
      </c>
      <c r="I274" s="192" t="s">
        <v>2202</v>
      </c>
      <c r="J274" s="193" t="s">
        <v>135</v>
      </c>
      <c r="K274" s="194">
        <v>1</v>
      </c>
      <c r="L274" s="170">
        <v>177.8</v>
      </c>
      <c r="M274" s="172"/>
      <c r="N274" s="171">
        <f t="shared" si="23"/>
        <v>0</v>
      </c>
    </row>
    <row r="275" spans="1:14" ht="15.75" x14ac:dyDescent="0.2">
      <c r="A275" s="175">
        <v>421</v>
      </c>
      <c r="B275" s="183">
        <v>6995</v>
      </c>
      <c r="C275" s="202" t="s">
        <v>2154</v>
      </c>
      <c r="D275" s="202"/>
      <c r="E275" s="189" t="s">
        <v>2083</v>
      </c>
      <c r="F275" s="190" t="s">
        <v>2204</v>
      </c>
      <c r="G275" s="191" t="s">
        <v>2205</v>
      </c>
      <c r="H275" s="182" t="str">
        <f t="shared" si="22"/>
        <v>фото1</v>
      </c>
      <c r="I275" s="192" t="s">
        <v>2206</v>
      </c>
      <c r="J275" s="193" t="s">
        <v>135</v>
      </c>
      <c r="K275" s="194">
        <v>1</v>
      </c>
      <c r="L275" s="170">
        <v>182.5</v>
      </c>
      <c r="M275" s="172"/>
      <c r="N275" s="171">
        <f t="shared" si="23"/>
        <v>0</v>
      </c>
    </row>
    <row r="276" spans="1:14" ht="15.75" x14ac:dyDescent="0.2">
      <c r="A276" s="175">
        <v>422</v>
      </c>
      <c r="B276" s="183">
        <v>4262</v>
      </c>
      <c r="C276" s="202" t="s">
        <v>2158</v>
      </c>
      <c r="D276" s="202"/>
      <c r="E276" s="189" t="s">
        <v>2083</v>
      </c>
      <c r="F276" s="190" t="s">
        <v>2208</v>
      </c>
      <c r="G276" s="191" t="s">
        <v>2209</v>
      </c>
      <c r="H276" s="182" t="str">
        <f t="shared" si="22"/>
        <v>фото1</v>
      </c>
      <c r="I276" s="192" t="s">
        <v>2210</v>
      </c>
      <c r="J276" s="193" t="s">
        <v>135</v>
      </c>
      <c r="K276" s="194">
        <v>1</v>
      </c>
      <c r="L276" s="170">
        <v>177.8</v>
      </c>
      <c r="M276" s="172"/>
      <c r="N276" s="171">
        <f t="shared" si="23"/>
        <v>0</v>
      </c>
    </row>
    <row r="277" spans="1:14" ht="15.75" x14ac:dyDescent="0.2">
      <c r="A277" s="175">
        <v>423</v>
      </c>
      <c r="B277" s="183">
        <v>6576</v>
      </c>
      <c r="C277" s="202" t="s">
        <v>2162</v>
      </c>
      <c r="D277" s="202"/>
      <c r="E277" s="189" t="s">
        <v>2083</v>
      </c>
      <c r="F277" s="190" t="s">
        <v>2212</v>
      </c>
      <c r="G277" s="191" t="s">
        <v>2213</v>
      </c>
      <c r="H277" s="182" t="str">
        <f t="shared" si="22"/>
        <v>фото1</v>
      </c>
      <c r="I277" s="192" t="s">
        <v>2214</v>
      </c>
      <c r="J277" s="193" t="s">
        <v>135</v>
      </c>
      <c r="K277" s="194">
        <v>1</v>
      </c>
      <c r="L277" s="170">
        <v>173.2</v>
      </c>
      <c r="M277" s="172"/>
      <c r="N277" s="171">
        <f t="shared" si="23"/>
        <v>0</v>
      </c>
    </row>
    <row r="278" spans="1:14" ht="20.25" customHeight="1" x14ac:dyDescent="0.2">
      <c r="A278" s="175">
        <v>424</v>
      </c>
      <c r="B278" s="183">
        <v>7160</v>
      </c>
      <c r="C278" s="202" t="s">
        <v>2166</v>
      </c>
      <c r="D278" s="202"/>
      <c r="E278" s="189" t="s">
        <v>2083</v>
      </c>
      <c r="F278" s="190" t="s">
        <v>2216</v>
      </c>
      <c r="G278" s="191" t="s">
        <v>2217</v>
      </c>
      <c r="H278" s="182" t="str">
        <f t="shared" si="22"/>
        <v>фото1</v>
      </c>
      <c r="I278" s="192" t="s">
        <v>2218</v>
      </c>
      <c r="J278" s="193" t="s">
        <v>135</v>
      </c>
      <c r="K278" s="194">
        <v>1</v>
      </c>
      <c r="L278" s="170">
        <v>171.1</v>
      </c>
      <c r="M278" s="172"/>
      <c r="N278" s="171">
        <f t="shared" si="23"/>
        <v>0</v>
      </c>
    </row>
    <row r="279" spans="1:14" ht="24" x14ac:dyDescent="0.2">
      <c r="A279" s="175">
        <v>425</v>
      </c>
      <c r="B279" s="183">
        <v>3585</v>
      </c>
      <c r="C279" s="202" t="s">
        <v>2170</v>
      </c>
      <c r="D279" s="202"/>
      <c r="E279" s="197" t="s">
        <v>2083</v>
      </c>
      <c r="F279" s="198" t="s">
        <v>2220</v>
      </c>
      <c r="G279" s="199" t="s">
        <v>2221</v>
      </c>
      <c r="H279" s="182" t="str">
        <f t="shared" si="22"/>
        <v>фото1</v>
      </c>
      <c r="I279" s="192" t="s">
        <v>2222</v>
      </c>
      <c r="J279" s="193" t="s">
        <v>135</v>
      </c>
      <c r="K279" s="194">
        <v>1</v>
      </c>
      <c r="L279" s="170">
        <v>198.4</v>
      </c>
      <c r="M279" s="172"/>
      <c r="N279" s="171">
        <f t="shared" si="23"/>
        <v>0</v>
      </c>
    </row>
    <row r="280" spans="1:14" ht="36" x14ac:dyDescent="0.2">
      <c r="A280" s="175">
        <v>426</v>
      </c>
      <c r="B280" s="183">
        <v>6293</v>
      </c>
      <c r="C280" s="202" t="s">
        <v>2174</v>
      </c>
      <c r="D280" s="202"/>
      <c r="E280" s="189" t="s">
        <v>2083</v>
      </c>
      <c r="F280" s="190" t="s">
        <v>2224</v>
      </c>
      <c r="G280" s="191" t="s">
        <v>2225</v>
      </c>
      <c r="H280" s="182" t="str">
        <f t="shared" si="22"/>
        <v>фото1</v>
      </c>
      <c r="I280" s="192" t="s">
        <v>2226</v>
      </c>
      <c r="J280" s="193" t="s">
        <v>135</v>
      </c>
      <c r="K280" s="194">
        <v>1</v>
      </c>
      <c r="L280" s="170">
        <v>177.8</v>
      </c>
      <c r="M280" s="172"/>
      <c r="N280" s="171">
        <f t="shared" si="23"/>
        <v>0</v>
      </c>
    </row>
    <row r="281" spans="1:14" ht="24" x14ac:dyDescent="0.2">
      <c r="A281" s="175">
        <v>427</v>
      </c>
      <c r="B281" s="183">
        <v>6569</v>
      </c>
      <c r="C281" s="202" t="s">
        <v>2178</v>
      </c>
      <c r="D281" s="202"/>
      <c r="E281" s="189" t="s">
        <v>2083</v>
      </c>
      <c r="F281" s="190" t="s">
        <v>2227</v>
      </c>
      <c r="G281" s="191" t="s">
        <v>2228</v>
      </c>
      <c r="H281" s="182" t="e">
        <f>HYPERLINK("http://www.gardenbulbs.ru/images/Dahlia_CL/thumbnails/"&amp;#REF!&amp;".jpg","фото1")</f>
        <v>#REF!</v>
      </c>
      <c r="I281" s="192" t="s">
        <v>2229</v>
      </c>
      <c r="J281" s="193" t="s">
        <v>135</v>
      </c>
      <c r="K281" s="194">
        <v>1</v>
      </c>
      <c r="L281" s="170">
        <v>177.8</v>
      </c>
      <c r="M281" s="172"/>
      <c r="N281" s="171">
        <f t="shared" si="23"/>
        <v>0</v>
      </c>
    </row>
    <row r="282" spans="1:14" ht="15.75" x14ac:dyDescent="0.2">
      <c r="A282" s="175">
        <v>428</v>
      </c>
      <c r="B282" s="183">
        <v>16084</v>
      </c>
      <c r="C282" s="202" t="s">
        <v>2182</v>
      </c>
      <c r="D282" s="202"/>
      <c r="E282" s="186" t="s">
        <v>2230</v>
      </c>
      <c r="F282" s="186"/>
      <c r="G282" s="155"/>
      <c r="H282" s="155"/>
      <c r="I282" s="187"/>
      <c r="J282" s="155"/>
      <c r="K282" s="160"/>
      <c r="L282" s="196"/>
      <c r="M282" s="155"/>
      <c r="N282" s="155"/>
    </row>
    <row r="283" spans="1:14" ht="24" x14ac:dyDescent="0.2">
      <c r="A283" s="175">
        <v>429</v>
      </c>
      <c r="B283" s="183">
        <v>5324</v>
      </c>
      <c r="C283" s="202" t="s">
        <v>2183</v>
      </c>
      <c r="D283" s="202"/>
      <c r="E283" s="189" t="s">
        <v>2083</v>
      </c>
      <c r="F283" s="190" t="s">
        <v>2232</v>
      </c>
      <c r="G283" s="191" t="s">
        <v>2233</v>
      </c>
      <c r="H283" s="182" t="str">
        <f t="shared" ref="H283:H293" si="25">HYPERLINK("http://www.gardenbulbs.ru/images/Dahlia_CL/thumbnails/"&amp;C295&amp;".jpg","фото1")</f>
        <v>фото1</v>
      </c>
      <c r="I283" s="192" t="s">
        <v>2234</v>
      </c>
      <c r="J283" s="193" t="s">
        <v>135</v>
      </c>
      <c r="K283" s="194">
        <v>1</v>
      </c>
      <c r="L283" s="170">
        <v>178.9</v>
      </c>
      <c r="M283" s="172"/>
      <c r="N283" s="171">
        <f t="shared" ref="N283:N314" si="26">IF(ISERROR(L283*M283),0,L283*M283)</f>
        <v>0</v>
      </c>
    </row>
    <row r="284" spans="1:14" ht="24" x14ac:dyDescent="0.2">
      <c r="A284" s="175">
        <v>430</v>
      </c>
      <c r="B284" s="183">
        <v>6294</v>
      </c>
      <c r="C284" s="202" t="s">
        <v>2187</v>
      </c>
      <c r="D284" s="202"/>
      <c r="E284" s="189" t="s">
        <v>2083</v>
      </c>
      <c r="F284" s="190" t="s">
        <v>2236</v>
      </c>
      <c r="G284" s="191" t="s">
        <v>2237</v>
      </c>
      <c r="H284" s="182" t="str">
        <f t="shared" si="25"/>
        <v>фото1</v>
      </c>
      <c r="I284" s="192" t="s">
        <v>2238</v>
      </c>
      <c r="J284" s="193" t="s">
        <v>135</v>
      </c>
      <c r="K284" s="194">
        <v>1</v>
      </c>
      <c r="L284" s="170">
        <v>178.9</v>
      </c>
      <c r="M284" s="172"/>
      <c r="N284" s="171">
        <f t="shared" si="26"/>
        <v>0</v>
      </c>
    </row>
    <row r="285" spans="1:14" ht="24" x14ac:dyDescent="0.2">
      <c r="A285" s="175">
        <v>431</v>
      </c>
      <c r="B285" s="183">
        <v>6284</v>
      </c>
      <c r="C285" s="202" t="s">
        <v>2191</v>
      </c>
      <c r="D285" s="202"/>
      <c r="E285" s="189" t="s">
        <v>2083</v>
      </c>
      <c r="F285" s="190" t="s">
        <v>2240</v>
      </c>
      <c r="G285" s="191" t="s">
        <v>2241</v>
      </c>
      <c r="H285" s="182" t="str">
        <f t="shared" si="25"/>
        <v>фото1</v>
      </c>
      <c r="I285" s="192" t="s">
        <v>2242</v>
      </c>
      <c r="J285" s="193" t="s">
        <v>135</v>
      </c>
      <c r="K285" s="194">
        <v>1</v>
      </c>
      <c r="L285" s="170">
        <v>166.1</v>
      </c>
      <c r="M285" s="172"/>
      <c r="N285" s="171">
        <f t="shared" si="26"/>
        <v>0</v>
      </c>
    </row>
    <row r="286" spans="1:14" ht="24" x14ac:dyDescent="0.2">
      <c r="A286" s="175">
        <v>432</v>
      </c>
      <c r="B286" s="183">
        <v>3613</v>
      </c>
      <c r="C286" s="202" t="s">
        <v>2195</v>
      </c>
      <c r="D286" s="202"/>
      <c r="E286" s="189" t="s">
        <v>2083</v>
      </c>
      <c r="F286" s="190" t="s">
        <v>2244</v>
      </c>
      <c r="G286" s="191" t="s">
        <v>2245</v>
      </c>
      <c r="H286" s="182" t="str">
        <f t="shared" si="25"/>
        <v>фото1</v>
      </c>
      <c r="I286" s="192" t="s">
        <v>2246</v>
      </c>
      <c r="J286" s="193" t="s">
        <v>135</v>
      </c>
      <c r="K286" s="194">
        <v>1</v>
      </c>
      <c r="L286" s="170">
        <v>159.19999999999999</v>
      </c>
      <c r="M286" s="172"/>
      <c r="N286" s="171">
        <f t="shared" si="26"/>
        <v>0</v>
      </c>
    </row>
    <row r="287" spans="1:14" ht="15.75" x14ac:dyDescent="0.2">
      <c r="A287" s="175">
        <v>433</v>
      </c>
      <c r="B287" s="183">
        <v>3839</v>
      </c>
      <c r="C287" s="202" t="s">
        <v>2199</v>
      </c>
      <c r="D287" s="202"/>
      <c r="E287" s="189" t="s">
        <v>2083</v>
      </c>
      <c r="F287" s="190" t="s">
        <v>2248</v>
      </c>
      <c r="G287" s="191" t="s">
        <v>2249</v>
      </c>
      <c r="H287" s="182" t="str">
        <f t="shared" si="25"/>
        <v>фото1</v>
      </c>
      <c r="I287" s="192" t="s">
        <v>2250</v>
      </c>
      <c r="J287" s="193" t="s">
        <v>135</v>
      </c>
      <c r="K287" s="194">
        <v>1</v>
      </c>
      <c r="L287" s="170">
        <v>180.2</v>
      </c>
      <c r="M287" s="172"/>
      <c r="N287" s="171">
        <f t="shared" si="26"/>
        <v>0</v>
      </c>
    </row>
    <row r="288" spans="1:14" ht="15.75" x14ac:dyDescent="0.2">
      <c r="A288" s="175">
        <v>434</v>
      </c>
      <c r="B288" s="183">
        <v>3224</v>
      </c>
      <c r="C288" s="202" t="s">
        <v>2203</v>
      </c>
      <c r="D288" s="202"/>
      <c r="E288" s="189" t="s">
        <v>2083</v>
      </c>
      <c r="F288" s="190" t="s">
        <v>2252</v>
      </c>
      <c r="G288" s="191" t="s">
        <v>2253</v>
      </c>
      <c r="H288" s="182" t="str">
        <f t="shared" si="25"/>
        <v>фото1</v>
      </c>
      <c r="I288" s="192" t="s">
        <v>2254</v>
      </c>
      <c r="J288" s="193" t="s">
        <v>135</v>
      </c>
      <c r="K288" s="194">
        <v>1</v>
      </c>
      <c r="L288" s="170">
        <v>175.6</v>
      </c>
      <c r="M288" s="172"/>
      <c r="N288" s="171">
        <f t="shared" si="26"/>
        <v>0</v>
      </c>
    </row>
    <row r="289" spans="1:14" ht="15.75" x14ac:dyDescent="0.2">
      <c r="A289" s="175">
        <v>435</v>
      </c>
      <c r="B289" s="183">
        <v>13868</v>
      </c>
      <c r="C289" s="202" t="s">
        <v>2207</v>
      </c>
      <c r="D289" s="202"/>
      <c r="E289" s="189" t="s">
        <v>2083</v>
      </c>
      <c r="F289" s="190" t="s">
        <v>2256</v>
      </c>
      <c r="G289" s="191" t="s">
        <v>2257</v>
      </c>
      <c r="H289" s="182" t="str">
        <f t="shared" si="25"/>
        <v>фото1</v>
      </c>
      <c r="I289" s="192" t="s">
        <v>2258</v>
      </c>
      <c r="J289" s="193" t="s">
        <v>135</v>
      </c>
      <c r="K289" s="194">
        <v>1</v>
      </c>
      <c r="L289" s="170">
        <v>178.9</v>
      </c>
      <c r="M289" s="172"/>
      <c r="N289" s="171">
        <f t="shared" si="26"/>
        <v>0</v>
      </c>
    </row>
    <row r="290" spans="1:14" ht="24" x14ac:dyDescent="0.2">
      <c r="A290" s="175">
        <v>436</v>
      </c>
      <c r="B290" s="183">
        <v>7799</v>
      </c>
      <c r="C290" s="202" t="s">
        <v>2211</v>
      </c>
      <c r="D290" s="202"/>
      <c r="E290" s="189" t="s">
        <v>2083</v>
      </c>
      <c r="F290" s="190" t="s">
        <v>2260</v>
      </c>
      <c r="G290" s="191" t="s">
        <v>2261</v>
      </c>
      <c r="H290" s="182" t="str">
        <f t="shared" si="25"/>
        <v>фото1</v>
      </c>
      <c r="I290" s="192" t="s">
        <v>2262</v>
      </c>
      <c r="J290" s="193" t="s">
        <v>135</v>
      </c>
      <c r="K290" s="194">
        <v>1</v>
      </c>
      <c r="L290" s="170">
        <v>178.9</v>
      </c>
      <c r="M290" s="172"/>
      <c r="N290" s="171">
        <f t="shared" si="26"/>
        <v>0</v>
      </c>
    </row>
    <row r="291" spans="1:14" ht="15.75" x14ac:dyDescent="0.2">
      <c r="A291" s="175">
        <v>437</v>
      </c>
      <c r="B291" s="183">
        <v>3616</v>
      </c>
      <c r="C291" s="202" t="s">
        <v>2215</v>
      </c>
      <c r="D291" s="202"/>
      <c r="E291" s="189" t="s">
        <v>2083</v>
      </c>
      <c r="F291" s="190" t="s">
        <v>2264</v>
      </c>
      <c r="G291" s="191" t="s">
        <v>2265</v>
      </c>
      <c r="H291" s="182" t="str">
        <f t="shared" si="25"/>
        <v>фото1</v>
      </c>
      <c r="I291" s="192" t="s">
        <v>2266</v>
      </c>
      <c r="J291" s="193" t="s">
        <v>135</v>
      </c>
      <c r="K291" s="194">
        <v>1</v>
      </c>
      <c r="L291" s="170">
        <v>180.2</v>
      </c>
      <c r="M291" s="172"/>
      <c r="N291" s="171">
        <f t="shared" si="26"/>
        <v>0</v>
      </c>
    </row>
    <row r="292" spans="1:14" ht="24" x14ac:dyDescent="0.2">
      <c r="A292" s="175">
        <v>438</v>
      </c>
      <c r="B292" s="183">
        <v>16083</v>
      </c>
      <c r="C292" s="202" t="s">
        <v>2219</v>
      </c>
      <c r="D292" s="202"/>
      <c r="E292" s="189" t="s">
        <v>2083</v>
      </c>
      <c r="F292" s="190" t="s">
        <v>2268</v>
      </c>
      <c r="G292" s="191" t="s">
        <v>2269</v>
      </c>
      <c r="H292" s="182" t="str">
        <f t="shared" si="25"/>
        <v>фото1</v>
      </c>
      <c r="I292" s="192" t="s">
        <v>2270</v>
      </c>
      <c r="J292" s="193" t="s">
        <v>135</v>
      </c>
      <c r="K292" s="194">
        <v>1</v>
      </c>
      <c r="L292" s="170">
        <v>182.4</v>
      </c>
      <c r="M292" s="172"/>
      <c r="N292" s="171">
        <f t="shared" si="26"/>
        <v>0</v>
      </c>
    </row>
    <row r="293" spans="1:14" ht="24" x14ac:dyDescent="0.2">
      <c r="A293" s="175">
        <v>439</v>
      </c>
      <c r="B293" s="183">
        <v>3843</v>
      </c>
      <c r="C293" s="202" t="s">
        <v>2223</v>
      </c>
      <c r="D293" s="202"/>
      <c r="E293" s="189" t="s">
        <v>2083</v>
      </c>
      <c r="F293" s="190" t="s">
        <v>2272</v>
      </c>
      <c r="G293" s="191" t="s">
        <v>2273</v>
      </c>
      <c r="H293" s="182" t="str">
        <f t="shared" si="25"/>
        <v>фото1</v>
      </c>
      <c r="I293" s="192" t="s">
        <v>2274</v>
      </c>
      <c r="J293" s="193" t="s">
        <v>135</v>
      </c>
      <c r="K293" s="194">
        <v>1</v>
      </c>
      <c r="L293" s="170">
        <v>172.5</v>
      </c>
      <c r="M293" s="172"/>
      <c r="N293" s="171">
        <f t="shared" si="26"/>
        <v>0</v>
      </c>
    </row>
    <row r="294" spans="1:14" ht="24" x14ac:dyDescent="0.2">
      <c r="A294" s="175">
        <v>440</v>
      </c>
      <c r="B294" s="195"/>
      <c r="C294" s="155"/>
      <c r="D294" s="155"/>
      <c r="E294" s="189" t="s">
        <v>2083</v>
      </c>
      <c r="F294" s="190" t="s">
        <v>2277</v>
      </c>
      <c r="G294" s="191" t="s">
        <v>2278</v>
      </c>
      <c r="H294" s="182" t="str">
        <f t="shared" ref="H294:H313" si="27">HYPERLINK("http://www.gardenbulbs.ru/images/Dahlia_CL/thumbnails/"&amp;C307&amp;".jpg","фото1")</f>
        <v>фото1</v>
      </c>
      <c r="I294" s="192" t="s">
        <v>2279</v>
      </c>
      <c r="J294" s="193" t="s">
        <v>135</v>
      </c>
      <c r="K294" s="194">
        <v>1</v>
      </c>
      <c r="L294" s="170">
        <v>181.3</v>
      </c>
      <c r="M294" s="172"/>
      <c r="N294" s="171">
        <f t="shared" si="26"/>
        <v>0</v>
      </c>
    </row>
    <row r="295" spans="1:14" ht="15.75" x14ac:dyDescent="0.2">
      <c r="A295" s="175">
        <v>441</v>
      </c>
      <c r="B295" s="183">
        <v>6222</v>
      </c>
      <c r="C295" s="202" t="s">
        <v>2231</v>
      </c>
      <c r="D295" s="202"/>
      <c r="E295" s="189" t="s">
        <v>2083</v>
      </c>
      <c r="F295" s="190" t="s">
        <v>2281</v>
      </c>
      <c r="G295" s="191" t="s">
        <v>2282</v>
      </c>
      <c r="H295" s="182" t="str">
        <f t="shared" si="27"/>
        <v>фото1</v>
      </c>
      <c r="I295" s="192" t="s">
        <v>2283</v>
      </c>
      <c r="J295" s="193" t="s">
        <v>135</v>
      </c>
      <c r="K295" s="194">
        <v>1</v>
      </c>
      <c r="L295" s="170">
        <v>173.2</v>
      </c>
      <c r="M295" s="172"/>
      <c r="N295" s="171">
        <f t="shared" si="26"/>
        <v>0</v>
      </c>
    </row>
    <row r="296" spans="1:14" ht="24" x14ac:dyDescent="0.2">
      <c r="A296" s="175">
        <v>442</v>
      </c>
      <c r="B296" s="183">
        <v>4291</v>
      </c>
      <c r="C296" s="202" t="s">
        <v>2235</v>
      </c>
      <c r="D296" s="202"/>
      <c r="E296" s="189" t="s">
        <v>2083</v>
      </c>
      <c r="F296" s="190" t="s">
        <v>2285</v>
      </c>
      <c r="G296" s="191" t="s">
        <v>2286</v>
      </c>
      <c r="H296" s="182" t="str">
        <f t="shared" si="27"/>
        <v>фото1</v>
      </c>
      <c r="I296" s="192" t="s">
        <v>2287</v>
      </c>
      <c r="J296" s="193" t="s">
        <v>135</v>
      </c>
      <c r="K296" s="194">
        <v>1</v>
      </c>
      <c r="L296" s="170">
        <v>172.2</v>
      </c>
      <c r="M296" s="172"/>
      <c r="N296" s="171">
        <f t="shared" si="26"/>
        <v>0</v>
      </c>
    </row>
    <row r="297" spans="1:14" ht="24" x14ac:dyDescent="0.2">
      <c r="A297" s="175">
        <v>443</v>
      </c>
      <c r="B297" s="183">
        <v>8316</v>
      </c>
      <c r="C297" s="202" t="s">
        <v>2239</v>
      </c>
      <c r="D297" s="202"/>
      <c r="E297" s="197" t="s">
        <v>2083</v>
      </c>
      <c r="F297" s="198" t="s">
        <v>2289</v>
      </c>
      <c r="G297" s="199" t="s">
        <v>2290</v>
      </c>
      <c r="H297" s="182" t="str">
        <f t="shared" si="27"/>
        <v>фото1</v>
      </c>
      <c r="I297" s="192" t="s">
        <v>2291</v>
      </c>
      <c r="J297" s="193" t="s">
        <v>135</v>
      </c>
      <c r="K297" s="194">
        <v>1</v>
      </c>
      <c r="L297" s="170">
        <v>200.6</v>
      </c>
      <c r="M297" s="172"/>
      <c r="N297" s="171">
        <f t="shared" si="26"/>
        <v>0</v>
      </c>
    </row>
    <row r="298" spans="1:14" ht="24" x14ac:dyDescent="0.2">
      <c r="A298" s="175">
        <v>444</v>
      </c>
      <c r="B298" s="183">
        <v>3497</v>
      </c>
      <c r="C298" s="202" t="s">
        <v>2243</v>
      </c>
      <c r="D298" s="202"/>
      <c r="E298" s="189" t="s">
        <v>2083</v>
      </c>
      <c r="F298" s="190" t="s">
        <v>2293</v>
      </c>
      <c r="G298" s="191" t="s">
        <v>2294</v>
      </c>
      <c r="H298" s="182" t="str">
        <f t="shared" si="27"/>
        <v>фото1</v>
      </c>
      <c r="I298" s="192" t="s">
        <v>2295</v>
      </c>
      <c r="J298" s="193" t="s">
        <v>135</v>
      </c>
      <c r="K298" s="194">
        <v>1</v>
      </c>
      <c r="L298" s="170">
        <v>177.8</v>
      </c>
      <c r="M298" s="172"/>
      <c r="N298" s="171">
        <f t="shared" si="26"/>
        <v>0</v>
      </c>
    </row>
    <row r="299" spans="1:14" ht="15.75" x14ac:dyDescent="0.2">
      <c r="A299" s="175">
        <v>445</v>
      </c>
      <c r="B299" s="183">
        <v>13838</v>
      </c>
      <c r="C299" s="202" t="s">
        <v>2247</v>
      </c>
      <c r="D299" s="202"/>
      <c r="E299" s="189" t="s">
        <v>2083</v>
      </c>
      <c r="F299" s="190" t="s">
        <v>2297</v>
      </c>
      <c r="G299" s="191" t="s">
        <v>2298</v>
      </c>
      <c r="H299" s="182" t="str">
        <f t="shared" si="27"/>
        <v>фото1</v>
      </c>
      <c r="I299" s="192" t="s">
        <v>2299</v>
      </c>
      <c r="J299" s="193" t="s">
        <v>135</v>
      </c>
      <c r="K299" s="194">
        <v>1</v>
      </c>
      <c r="L299" s="170">
        <v>177.8</v>
      </c>
      <c r="M299" s="172"/>
      <c r="N299" s="171">
        <f t="shared" si="26"/>
        <v>0</v>
      </c>
    </row>
    <row r="300" spans="1:14" ht="24" x14ac:dyDescent="0.2">
      <c r="A300" s="175">
        <v>446</v>
      </c>
      <c r="B300" s="183">
        <v>313</v>
      </c>
      <c r="C300" s="202" t="s">
        <v>2251</v>
      </c>
      <c r="D300" s="202"/>
      <c r="E300" s="189" t="s">
        <v>2083</v>
      </c>
      <c r="F300" s="190" t="s">
        <v>2301</v>
      </c>
      <c r="G300" s="191" t="s">
        <v>2302</v>
      </c>
      <c r="H300" s="182" t="str">
        <f t="shared" si="27"/>
        <v>фото1</v>
      </c>
      <c r="I300" s="192" t="s">
        <v>2303</v>
      </c>
      <c r="J300" s="193" t="s">
        <v>135</v>
      </c>
      <c r="K300" s="194">
        <v>1</v>
      </c>
      <c r="L300" s="170">
        <v>172.2</v>
      </c>
      <c r="M300" s="172"/>
      <c r="N300" s="171">
        <f t="shared" si="26"/>
        <v>0</v>
      </c>
    </row>
    <row r="301" spans="1:14" ht="15.75" x14ac:dyDescent="0.2">
      <c r="A301" s="175">
        <v>447</v>
      </c>
      <c r="B301" s="183">
        <v>4286</v>
      </c>
      <c r="C301" s="202" t="s">
        <v>2255</v>
      </c>
      <c r="D301" s="202"/>
      <c r="E301" s="189" t="s">
        <v>2083</v>
      </c>
      <c r="F301" s="190" t="s">
        <v>2305</v>
      </c>
      <c r="G301" s="191" t="s">
        <v>2306</v>
      </c>
      <c r="H301" s="182" t="str">
        <f t="shared" si="27"/>
        <v>фото1</v>
      </c>
      <c r="I301" s="192" t="s">
        <v>2307</v>
      </c>
      <c r="J301" s="193" t="s">
        <v>135</v>
      </c>
      <c r="K301" s="194">
        <v>1</v>
      </c>
      <c r="L301" s="170">
        <v>178.9</v>
      </c>
      <c r="M301" s="172"/>
      <c r="N301" s="171">
        <f t="shared" si="26"/>
        <v>0</v>
      </c>
    </row>
    <row r="302" spans="1:14" ht="15.75" x14ac:dyDescent="0.2">
      <c r="A302" s="175">
        <v>448</v>
      </c>
      <c r="B302" s="183">
        <v>2790</v>
      </c>
      <c r="C302" s="202" t="s">
        <v>2259</v>
      </c>
      <c r="D302" s="202"/>
      <c r="E302" s="189" t="s">
        <v>2083</v>
      </c>
      <c r="F302" s="190" t="s">
        <v>2309</v>
      </c>
      <c r="G302" s="191" t="s">
        <v>2310</v>
      </c>
      <c r="H302" s="182" t="str">
        <f t="shared" si="27"/>
        <v>фото1</v>
      </c>
      <c r="I302" s="192" t="s">
        <v>2311</v>
      </c>
      <c r="J302" s="193" t="s">
        <v>135</v>
      </c>
      <c r="K302" s="194">
        <v>1</v>
      </c>
      <c r="L302" s="170">
        <v>178.9</v>
      </c>
      <c r="M302" s="172"/>
      <c r="N302" s="171">
        <f t="shared" si="26"/>
        <v>0</v>
      </c>
    </row>
    <row r="303" spans="1:14" ht="15.75" x14ac:dyDescent="0.2">
      <c r="A303" s="175">
        <v>449</v>
      </c>
      <c r="B303" s="183">
        <v>1785</v>
      </c>
      <c r="C303" s="202" t="s">
        <v>2263</v>
      </c>
      <c r="D303" s="202"/>
      <c r="E303" s="189" t="s">
        <v>2083</v>
      </c>
      <c r="F303" s="190" t="s">
        <v>2313</v>
      </c>
      <c r="G303" s="191" t="s">
        <v>2314</v>
      </c>
      <c r="H303" s="182" t="str">
        <f t="shared" si="27"/>
        <v>фото1</v>
      </c>
      <c r="I303" s="192" t="s">
        <v>2315</v>
      </c>
      <c r="J303" s="193" t="s">
        <v>135</v>
      </c>
      <c r="K303" s="194">
        <v>1</v>
      </c>
      <c r="L303" s="170">
        <v>178.9</v>
      </c>
      <c r="M303" s="172"/>
      <c r="N303" s="171">
        <f t="shared" si="26"/>
        <v>0</v>
      </c>
    </row>
    <row r="304" spans="1:14" ht="24" x14ac:dyDescent="0.2">
      <c r="A304" s="175">
        <v>450</v>
      </c>
      <c r="B304" s="183">
        <v>4287</v>
      </c>
      <c r="C304" s="202" t="s">
        <v>2267</v>
      </c>
      <c r="D304" s="202"/>
      <c r="E304" s="189" t="s">
        <v>2083</v>
      </c>
      <c r="F304" s="190" t="s">
        <v>2317</v>
      </c>
      <c r="G304" s="191" t="s">
        <v>2318</v>
      </c>
      <c r="H304" s="182" t="str">
        <f t="shared" si="27"/>
        <v>фото1</v>
      </c>
      <c r="I304" s="192" t="s">
        <v>2319</v>
      </c>
      <c r="J304" s="193" t="s">
        <v>135</v>
      </c>
      <c r="K304" s="194">
        <v>1</v>
      </c>
      <c r="L304" s="170">
        <v>178.9</v>
      </c>
      <c r="M304" s="172"/>
      <c r="N304" s="171">
        <f t="shared" si="26"/>
        <v>0</v>
      </c>
    </row>
    <row r="305" spans="1:14" ht="15.75" x14ac:dyDescent="0.2">
      <c r="A305" s="175">
        <v>451</v>
      </c>
      <c r="B305" s="183">
        <v>2130</v>
      </c>
      <c r="C305" s="202" t="s">
        <v>2271</v>
      </c>
      <c r="D305" s="202"/>
      <c r="E305" s="197" t="s">
        <v>2083</v>
      </c>
      <c r="F305" s="198" t="s">
        <v>2321</v>
      </c>
      <c r="G305" s="199" t="s">
        <v>2322</v>
      </c>
      <c r="H305" s="182" t="str">
        <f t="shared" si="27"/>
        <v>фото1</v>
      </c>
      <c r="I305" s="192" t="s">
        <v>2323</v>
      </c>
      <c r="J305" s="193" t="s">
        <v>135</v>
      </c>
      <c r="K305" s="194">
        <v>1</v>
      </c>
      <c r="L305" s="170">
        <v>178.9</v>
      </c>
      <c r="M305" s="172"/>
      <c r="N305" s="171">
        <f t="shared" si="26"/>
        <v>0</v>
      </c>
    </row>
    <row r="306" spans="1:14" ht="15.75" x14ac:dyDescent="0.2">
      <c r="A306" s="175">
        <v>452</v>
      </c>
      <c r="B306" s="183">
        <v>16081</v>
      </c>
      <c r="C306" s="202" t="s">
        <v>2275</v>
      </c>
      <c r="D306" s="202"/>
      <c r="E306" s="189" t="s">
        <v>2083</v>
      </c>
      <c r="F306" s="190" t="s">
        <v>2325</v>
      </c>
      <c r="G306" s="191" t="s">
        <v>2326</v>
      </c>
      <c r="H306" s="182" t="str">
        <f t="shared" si="27"/>
        <v>фото1</v>
      </c>
      <c r="I306" s="192" t="s">
        <v>2327</v>
      </c>
      <c r="J306" s="193" t="s">
        <v>135</v>
      </c>
      <c r="K306" s="194">
        <v>1</v>
      </c>
      <c r="L306" s="170">
        <v>161.4</v>
      </c>
      <c r="M306" s="172"/>
      <c r="N306" s="171">
        <f t="shared" si="26"/>
        <v>0</v>
      </c>
    </row>
    <row r="307" spans="1:14" ht="24" x14ac:dyDescent="0.2">
      <c r="A307" s="175">
        <v>453</v>
      </c>
      <c r="B307" s="183">
        <v>13844</v>
      </c>
      <c r="C307" s="202" t="s">
        <v>2276</v>
      </c>
      <c r="D307" s="202"/>
      <c r="E307" s="189" t="s">
        <v>2083</v>
      </c>
      <c r="F307" s="190" t="s">
        <v>2329</v>
      </c>
      <c r="G307" s="191" t="s">
        <v>2330</v>
      </c>
      <c r="H307" s="182" t="str">
        <f t="shared" si="27"/>
        <v>фото1</v>
      </c>
      <c r="I307" s="192" t="s">
        <v>2331</v>
      </c>
      <c r="J307" s="193" t="s">
        <v>135</v>
      </c>
      <c r="K307" s="194">
        <v>1</v>
      </c>
      <c r="L307" s="170">
        <v>146.9</v>
      </c>
      <c r="M307" s="172"/>
      <c r="N307" s="171">
        <f t="shared" si="26"/>
        <v>0</v>
      </c>
    </row>
    <row r="308" spans="1:14" ht="15.75" x14ac:dyDescent="0.2">
      <c r="A308" s="175">
        <v>454</v>
      </c>
      <c r="B308" s="183">
        <v>3512</v>
      </c>
      <c r="C308" s="202" t="s">
        <v>2280</v>
      </c>
      <c r="D308" s="202"/>
      <c r="E308" s="189" t="s">
        <v>2083</v>
      </c>
      <c r="F308" s="190" t="s">
        <v>1449</v>
      </c>
      <c r="G308" s="191" t="s">
        <v>1450</v>
      </c>
      <c r="H308" s="182" t="str">
        <f t="shared" si="27"/>
        <v>фото1</v>
      </c>
      <c r="I308" s="192" t="s">
        <v>2333</v>
      </c>
      <c r="J308" s="193" t="s">
        <v>135</v>
      </c>
      <c r="K308" s="194">
        <v>1</v>
      </c>
      <c r="L308" s="170">
        <v>185.9</v>
      </c>
      <c r="M308" s="172"/>
      <c r="N308" s="171">
        <f t="shared" si="26"/>
        <v>0</v>
      </c>
    </row>
    <row r="309" spans="1:14" ht="15.75" x14ac:dyDescent="0.2">
      <c r="A309" s="175">
        <v>455</v>
      </c>
      <c r="B309" s="183">
        <v>10728</v>
      </c>
      <c r="C309" s="202" t="s">
        <v>2284</v>
      </c>
      <c r="D309" s="202"/>
      <c r="E309" s="189" t="s">
        <v>2083</v>
      </c>
      <c r="F309" s="190" t="s">
        <v>2335</v>
      </c>
      <c r="G309" s="191" t="s">
        <v>2336</v>
      </c>
      <c r="H309" s="182" t="str">
        <f t="shared" si="27"/>
        <v>фото1</v>
      </c>
      <c r="I309" s="192" t="s">
        <v>2337</v>
      </c>
      <c r="J309" s="193" t="s">
        <v>135</v>
      </c>
      <c r="K309" s="194">
        <v>1</v>
      </c>
      <c r="L309" s="170">
        <v>182.4</v>
      </c>
      <c r="M309" s="172"/>
      <c r="N309" s="171">
        <f t="shared" si="26"/>
        <v>0</v>
      </c>
    </row>
    <row r="310" spans="1:14" ht="15.75" x14ac:dyDescent="0.2">
      <c r="A310" s="175">
        <v>456</v>
      </c>
      <c r="B310" s="183">
        <v>3513</v>
      </c>
      <c r="C310" s="202" t="s">
        <v>2288</v>
      </c>
      <c r="D310" s="202"/>
      <c r="E310" s="189" t="s">
        <v>2083</v>
      </c>
      <c r="F310" s="190" t="s">
        <v>2339</v>
      </c>
      <c r="G310" s="191" t="s">
        <v>2340</v>
      </c>
      <c r="H310" s="182" t="str">
        <f t="shared" si="27"/>
        <v>фото1</v>
      </c>
      <c r="I310" s="192" t="s">
        <v>2341</v>
      </c>
      <c r="J310" s="193" t="s">
        <v>135</v>
      </c>
      <c r="K310" s="194">
        <v>1</v>
      </c>
      <c r="L310" s="170">
        <v>156.30000000000001</v>
      </c>
      <c r="M310" s="172"/>
      <c r="N310" s="171">
        <f t="shared" si="26"/>
        <v>0</v>
      </c>
    </row>
    <row r="311" spans="1:14" ht="15.75" x14ac:dyDescent="0.2">
      <c r="A311" s="175">
        <v>457</v>
      </c>
      <c r="B311" s="183">
        <v>13895</v>
      </c>
      <c r="C311" s="202" t="s">
        <v>2292</v>
      </c>
      <c r="D311" s="202"/>
      <c r="E311" s="189" t="s">
        <v>2083</v>
      </c>
      <c r="F311" s="190" t="s">
        <v>2343</v>
      </c>
      <c r="G311" s="191" t="s">
        <v>2344</v>
      </c>
      <c r="H311" s="182" t="str">
        <f t="shared" si="27"/>
        <v>фото1</v>
      </c>
      <c r="I311" s="192" t="s">
        <v>2345</v>
      </c>
      <c r="J311" s="193" t="s">
        <v>135</v>
      </c>
      <c r="K311" s="194">
        <v>1</v>
      </c>
      <c r="L311" s="170">
        <v>173.2</v>
      </c>
      <c r="M311" s="172"/>
      <c r="N311" s="171">
        <f t="shared" si="26"/>
        <v>0</v>
      </c>
    </row>
    <row r="312" spans="1:14" ht="15.75" x14ac:dyDescent="0.2">
      <c r="A312" s="175">
        <v>458</v>
      </c>
      <c r="B312" s="183">
        <v>13896</v>
      </c>
      <c r="C312" s="202" t="s">
        <v>2296</v>
      </c>
      <c r="D312" s="202"/>
      <c r="E312" s="189" t="s">
        <v>2083</v>
      </c>
      <c r="F312" s="190" t="s">
        <v>2347</v>
      </c>
      <c r="G312" s="191" t="s">
        <v>2348</v>
      </c>
      <c r="H312" s="182" t="str">
        <f t="shared" si="27"/>
        <v>фото1</v>
      </c>
      <c r="I312" s="192" t="s">
        <v>2349</v>
      </c>
      <c r="J312" s="193" t="s">
        <v>135</v>
      </c>
      <c r="K312" s="194">
        <v>1</v>
      </c>
      <c r="L312" s="170">
        <v>178.9</v>
      </c>
      <c r="M312" s="172"/>
      <c r="N312" s="171">
        <f t="shared" si="26"/>
        <v>0</v>
      </c>
    </row>
    <row r="313" spans="1:14" ht="24" x14ac:dyDescent="0.2">
      <c r="A313" s="175">
        <v>459</v>
      </c>
      <c r="B313" s="183">
        <v>3514</v>
      </c>
      <c r="C313" s="202" t="s">
        <v>2300</v>
      </c>
      <c r="D313" s="202"/>
      <c r="E313" s="189" t="s">
        <v>2083</v>
      </c>
      <c r="F313" s="190" t="s">
        <v>2351</v>
      </c>
      <c r="G313" s="191" t="s">
        <v>2352</v>
      </c>
      <c r="H313" s="182" t="str">
        <f t="shared" si="27"/>
        <v>фото1</v>
      </c>
      <c r="I313" s="192" t="s">
        <v>2353</v>
      </c>
      <c r="J313" s="193" t="s">
        <v>135</v>
      </c>
      <c r="K313" s="194">
        <v>1</v>
      </c>
      <c r="L313" s="170">
        <v>177.8</v>
      </c>
      <c r="M313" s="172"/>
      <c r="N313" s="171">
        <f t="shared" si="26"/>
        <v>0</v>
      </c>
    </row>
    <row r="314" spans="1:14" ht="15.75" x14ac:dyDescent="0.2">
      <c r="A314" s="175">
        <v>460</v>
      </c>
      <c r="B314" s="183">
        <v>4295</v>
      </c>
      <c r="C314" s="202" t="s">
        <v>2304</v>
      </c>
      <c r="D314" s="202"/>
      <c r="E314" s="189" t="s">
        <v>2083</v>
      </c>
      <c r="F314" s="190" t="s">
        <v>2355</v>
      </c>
      <c r="G314" s="191" t="s">
        <v>2356</v>
      </c>
      <c r="H314" s="182" t="str">
        <f t="shared" ref="H314:H345" si="28">HYPERLINK("http://www.gardenbulbs.ru/images/Dahlia_CL/thumbnails/"&amp;C327&amp;".jpg","фото1")</f>
        <v>фото1</v>
      </c>
      <c r="I314" s="192" t="s">
        <v>2357</v>
      </c>
      <c r="J314" s="193" t="s">
        <v>135</v>
      </c>
      <c r="K314" s="194">
        <v>1</v>
      </c>
      <c r="L314" s="170">
        <v>177.8</v>
      </c>
      <c r="M314" s="172"/>
      <c r="N314" s="171">
        <f t="shared" si="26"/>
        <v>0</v>
      </c>
    </row>
    <row r="315" spans="1:14" ht="24" x14ac:dyDescent="0.2">
      <c r="A315" s="175">
        <v>461</v>
      </c>
      <c r="B315" s="183">
        <v>3519</v>
      </c>
      <c r="C315" s="202" t="s">
        <v>2308</v>
      </c>
      <c r="D315" s="202"/>
      <c r="E315" s="189" t="s">
        <v>2083</v>
      </c>
      <c r="F315" s="190" t="s">
        <v>2359</v>
      </c>
      <c r="G315" s="191" t="s">
        <v>2360</v>
      </c>
      <c r="H315" s="182" t="str">
        <f t="shared" si="28"/>
        <v>фото1</v>
      </c>
      <c r="I315" s="192" t="s">
        <v>2361</v>
      </c>
      <c r="J315" s="193" t="s">
        <v>135</v>
      </c>
      <c r="K315" s="194">
        <v>1</v>
      </c>
      <c r="L315" s="170">
        <v>180.2</v>
      </c>
      <c r="M315" s="172"/>
      <c r="N315" s="171">
        <f t="shared" ref="N315:N346" si="29">IF(ISERROR(L315*M315),0,L315*M315)</f>
        <v>0</v>
      </c>
    </row>
    <row r="316" spans="1:14" ht="36" x14ac:dyDescent="0.2">
      <c r="A316" s="175">
        <v>462</v>
      </c>
      <c r="B316" s="183">
        <v>6226</v>
      </c>
      <c r="C316" s="202" t="s">
        <v>2312</v>
      </c>
      <c r="D316" s="202"/>
      <c r="E316" s="189" t="s">
        <v>2083</v>
      </c>
      <c r="F316" s="190" t="s">
        <v>2363</v>
      </c>
      <c r="G316" s="191" t="s">
        <v>2364</v>
      </c>
      <c r="H316" s="182" t="str">
        <f t="shared" si="28"/>
        <v>фото1</v>
      </c>
      <c r="I316" s="192" t="s">
        <v>2365</v>
      </c>
      <c r="J316" s="193" t="s">
        <v>135</v>
      </c>
      <c r="K316" s="194">
        <v>1</v>
      </c>
      <c r="L316" s="170">
        <v>170.7</v>
      </c>
      <c r="M316" s="172"/>
      <c r="N316" s="171">
        <f t="shared" si="29"/>
        <v>0</v>
      </c>
    </row>
    <row r="317" spans="1:14" ht="24" x14ac:dyDescent="0.2">
      <c r="A317" s="175">
        <v>463</v>
      </c>
      <c r="B317" s="183">
        <v>3520</v>
      </c>
      <c r="C317" s="202" t="s">
        <v>2316</v>
      </c>
      <c r="D317" s="202"/>
      <c r="E317" s="197" t="s">
        <v>2083</v>
      </c>
      <c r="F317" s="198" t="s">
        <v>2367</v>
      </c>
      <c r="G317" s="199" t="s">
        <v>2368</v>
      </c>
      <c r="H317" s="182" t="str">
        <f t="shared" si="28"/>
        <v>фото1</v>
      </c>
      <c r="I317" s="192" t="s">
        <v>2369</v>
      </c>
      <c r="J317" s="193" t="s">
        <v>135</v>
      </c>
      <c r="K317" s="194">
        <v>1</v>
      </c>
      <c r="L317" s="170">
        <v>172.9</v>
      </c>
      <c r="M317" s="172"/>
      <c r="N317" s="171">
        <f t="shared" si="29"/>
        <v>0</v>
      </c>
    </row>
    <row r="318" spans="1:14" ht="24" x14ac:dyDescent="0.2">
      <c r="A318" s="175">
        <v>464</v>
      </c>
      <c r="B318" s="183">
        <v>16082</v>
      </c>
      <c r="C318" s="202" t="s">
        <v>2320</v>
      </c>
      <c r="D318" s="202"/>
      <c r="E318" s="189" t="s">
        <v>2083</v>
      </c>
      <c r="F318" s="190" t="s">
        <v>2371</v>
      </c>
      <c r="G318" s="191" t="s">
        <v>2372</v>
      </c>
      <c r="H318" s="182" t="str">
        <f t="shared" si="28"/>
        <v>фото1</v>
      </c>
      <c r="I318" s="192" t="s">
        <v>2373</v>
      </c>
      <c r="J318" s="193" t="s">
        <v>135</v>
      </c>
      <c r="K318" s="194">
        <v>1</v>
      </c>
      <c r="L318" s="170">
        <v>162</v>
      </c>
      <c r="M318" s="172"/>
      <c r="N318" s="171">
        <f t="shared" si="29"/>
        <v>0</v>
      </c>
    </row>
    <row r="319" spans="1:14" ht="15.75" x14ac:dyDescent="0.2">
      <c r="A319" s="175">
        <v>465</v>
      </c>
      <c r="B319" s="183">
        <v>8452</v>
      </c>
      <c r="C319" s="202" t="s">
        <v>2324</v>
      </c>
      <c r="D319" s="202"/>
      <c r="E319" s="189" t="s">
        <v>2083</v>
      </c>
      <c r="F319" s="190" t="s">
        <v>2375</v>
      </c>
      <c r="G319" s="191" t="s">
        <v>2376</v>
      </c>
      <c r="H319" s="182" t="str">
        <f t="shared" si="28"/>
        <v>фото1</v>
      </c>
      <c r="I319" s="192" t="s">
        <v>2377</v>
      </c>
      <c r="J319" s="193" t="s">
        <v>135</v>
      </c>
      <c r="K319" s="194">
        <v>1</v>
      </c>
      <c r="L319" s="170">
        <v>178.9</v>
      </c>
      <c r="M319" s="172"/>
      <c r="N319" s="171">
        <f t="shared" si="29"/>
        <v>0</v>
      </c>
    </row>
    <row r="320" spans="1:14" ht="15.75" x14ac:dyDescent="0.2">
      <c r="A320" s="175">
        <v>466</v>
      </c>
      <c r="B320" s="183">
        <v>13855</v>
      </c>
      <c r="C320" s="202" t="s">
        <v>2328</v>
      </c>
      <c r="D320" s="202"/>
      <c r="E320" s="189" t="s">
        <v>2083</v>
      </c>
      <c r="F320" s="190" t="s">
        <v>2379</v>
      </c>
      <c r="G320" s="191" t="s">
        <v>2380</v>
      </c>
      <c r="H320" s="182" t="str">
        <f t="shared" si="28"/>
        <v>фото1</v>
      </c>
      <c r="I320" s="192" t="s">
        <v>2381</v>
      </c>
      <c r="J320" s="193" t="s">
        <v>135</v>
      </c>
      <c r="K320" s="194">
        <v>1</v>
      </c>
      <c r="L320" s="170">
        <v>180.2</v>
      </c>
      <c r="M320" s="172"/>
      <c r="N320" s="171">
        <f t="shared" si="29"/>
        <v>0</v>
      </c>
    </row>
    <row r="321" spans="1:14" ht="24" x14ac:dyDescent="0.2">
      <c r="A321" s="175">
        <v>467</v>
      </c>
      <c r="B321" s="183">
        <v>13906</v>
      </c>
      <c r="C321" s="202" t="s">
        <v>2332</v>
      </c>
      <c r="D321" s="202"/>
      <c r="E321" s="189" t="s">
        <v>2083</v>
      </c>
      <c r="F321" s="190" t="s">
        <v>2383</v>
      </c>
      <c r="G321" s="191" t="s">
        <v>2384</v>
      </c>
      <c r="H321" s="182" t="str">
        <f t="shared" si="28"/>
        <v>фото1</v>
      </c>
      <c r="I321" s="192" t="s">
        <v>2385</v>
      </c>
      <c r="J321" s="193" t="s">
        <v>135</v>
      </c>
      <c r="K321" s="194">
        <v>1</v>
      </c>
      <c r="L321" s="170">
        <v>168.7</v>
      </c>
      <c r="M321" s="172"/>
      <c r="N321" s="171">
        <f t="shared" si="29"/>
        <v>0</v>
      </c>
    </row>
    <row r="322" spans="1:14" ht="15.75" x14ac:dyDescent="0.2">
      <c r="A322" s="175">
        <v>468</v>
      </c>
      <c r="B322" s="183">
        <v>589</v>
      </c>
      <c r="C322" s="202" t="s">
        <v>2334</v>
      </c>
      <c r="D322" s="202"/>
      <c r="E322" s="189" t="s">
        <v>2083</v>
      </c>
      <c r="F322" s="190" t="s">
        <v>2387</v>
      </c>
      <c r="G322" s="191" t="s">
        <v>2388</v>
      </c>
      <c r="H322" s="182" t="str">
        <f t="shared" si="28"/>
        <v>фото1</v>
      </c>
      <c r="I322" s="192" t="s">
        <v>2389</v>
      </c>
      <c r="J322" s="193" t="s">
        <v>135</v>
      </c>
      <c r="K322" s="194">
        <v>1</v>
      </c>
      <c r="L322" s="170">
        <v>172.5</v>
      </c>
      <c r="M322" s="172"/>
      <c r="N322" s="171">
        <f t="shared" si="29"/>
        <v>0</v>
      </c>
    </row>
    <row r="323" spans="1:14" ht="15.75" x14ac:dyDescent="0.2">
      <c r="A323" s="175">
        <v>469</v>
      </c>
      <c r="B323" s="183">
        <v>6229</v>
      </c>
      <c r="C323" s="202" t="s">
        <v>2338</v>
      </c>
      <c r="D323" s="202"/>
      <c r="E323" s="189" t="s">
        <v>2083</v>
      </c>
      <c r="F323" s="190" t="s">
        <v>2391</v>
      </c>
      <c r="G323" s="191" t="s">
        <v>2392</v>
      </c>
      <c r="H323" s="182" t="str">
        <f t="shared" si="28"/>
        <v>фото1</v>
      </c>
      <c r="I323" s="192" t="s">
        <v>2393</v>
      </c>
      <c r="J323" s="193" t="s">
        <v>135</v>
      </c>
      <c r="K323" s="194">
        <v>1</v>
      </c>
      <c r="L323" s="170">
        <v>178.9</v>
      </c>
      <c r="M323" s="172"/>
      <c r="N323" s="171">
        <f t="shared" si="29"/>
        <v>0</v>
      </c>
    </row>
    <row r="324" spans="1:14" ht="15.75" x14ac:dyDescent="0.2">
      <c r="A324" s="175">
        <v>470</v>
      </c>
      <c r="B324" s="183">
        <v>3541</v>
      </c>
      <c r="C324" s="202" t="s">
        <v>2342</v>
      </c>
      <c r="D324" s="202"/>
      <c r="E324" s="189" t="s">
        <v>2083</v>
      </c>
      <c r="F324" s="190" t="s">
        <v>2395</v>
      </c>
      <c r="G324" s="191" t="s">
        <v>2396</v>
      </c>
      <c r="H324" s="182" t="str">
        <f t="shared" si="28"/>
        <v>фото1</v>
      </c>
      <c r="I324" s="192" t="s">
        <v>2397</v>
      </c>
      <c r="J324" s="193" t="s">
        <v>135</v>
      </c>
      <c r="K324" s="194">
        <v>1</v>
      </c>
      <c r="L324" s="170">
        <v>177.8</v>
      </c>
      <c r="M324" s="172"/>
      <c r="N324" s="171">
        <f t="shared" si="29"/>
        <v>0</v>
      </c>
    </row>
    <row r="325" spans="1:14" ht="24" x14ac:dyDescent="0.2">
      <c r="A325" s="175">
        <v>471</v>
      </c>
      <c r="B325" s="183">
        <v>4289</v>
      </c>
      <c r="C325" s="202" t="s">
        <v>2346</v>
      </c>
      <c r="D325" s="202"/>
      <c r="E325" s="189" t="s">
        <v>2083</v>
      </c>
      <c r="F325" s="190" t="s">
        <v>2399</v>
      </c>
      <c r="G325" s="191" t="s">
        <v>2400</v>
      </c>
      <c r="H325" s="182" t="str">
        <f t="shared" si="28"/>
        <v>фото1</v>
      </c>
      <c r="I325" s="192" t="s">
        <v>2401</v>
      </c>
      <c r="J325" s="193" t="s">
        <v>135</v>
      </c>
      <c r="K325" s="194">
        <v>1</v>
      </c>
      <c r="L325" s="170">
        <v>182.5</v>
      </c>
      <c r="M325" s="172"/>
      <c r="N325" s="171">
        <f t="shared" si="29"/>
        <v>0</v>
      </c>
    </row>
    <row r="326" spans="1:14" ht="15.75" x14ac:dyDescent="0.2">
      <c r="A326" s="175">
        <v>472</v>
      </c>
      <c r="B326" s="183">
        <v>5299</v>
      </c>
      <c r="C326" s="202" t="s">
        <v>2350</v>
      </c>
      <c r="D326" s="202"/>
      <c r="E326" s="189" t="s">
        <v>2083</v>
      </c>
      <c r="F326" s="190" t="s">
        <v>2403</v>
      </c>
      <c r="G326" s="191" t="s">
        <v>2404</v>
      </c>
      <c r="H326" s="182" t="str">
        <f t="shared" si="28"/>
        <v>фото1</v>
      </c>
      <c r="I326" s="192" t="s">
        <v>2405</v>
      </c>
      <c r="J326" s="193" t="s">
        <v>135</v>
      </c>
      <c r="K326" s="194">
        <v>1</v>
      </c>
      <c r="L326" s="170">
        <v>154.6</v>
      </c>
      <c r="M326" s="172"/>
      <c r="N326" s="171">
        <f t="shared" si="29"/>
        <v>0</v>
      </c>
    </row>
    <row r="327" spans="1:14" ht="24" x14ac:dyDescent="0.2">
      <c r="A327" s="175">
        <v>473</v>
      </c>
      <c r="B327" s="183">
        <v>6225</v>
      </c>
      <c r="C327" s="202" t="s">
        <v>2354</v>
      </c>
      <c r="D327" s="202"/>
      <c r="E327" s="189" t="s">
        <v>2083</v>
      </c>
      <c r="F327" s="190" t="s">
        <v>2407</v>
      </c>
      <c r="G327" s="191" t="s">
        <v>2408</v>
      </c>
      <c r="H327" s="182" t="str">
        <f t="shared" si="28"/>
        <v>фото1</v>
      </c>
      <c r="I327" s="192" t="s">
        <v>2409</v>
      </c>
      <c r="J327" s="193" t="s">
        <v>135</v>
      </c>
      <c r="K327" s="194">
        <v>1</v>
      </c>
      <c r="L327" s="170">
        <v>182.5</v>
      </c>
      <c r="M327" s="172"/>
      <c r="N327" s="171">
        <f t="shared" si="29"/>
        <v>0</v>
      </c>
    </row>
    <row r="328" spans="1:14" ht="36" x14ac:dyDescent="0.2">
      <c r="A328" s="175">
        <v>474</v>
      </c>
      <c r="B328" s="183">
        <v>8665</v>
      </c>
      <c r="C328" s="202" t="s">
        <v>2358</v>
      </c>
      <c r="D328" s="202"/>
      <c r="E328" s="189" t="s">
        <v>2083</v>
      </c>
      <c r="F328" s="190" t="s">
        <v>2411</v>
      </c>
      <c r="G328" s="191" t="s">
        <v>2412</v>
      </c>
      <c r="H328" s="182" t="str">
        <f t="shared" si="28"/>
        <v>фото1</v>
      </c>
      <c r="I328" s="192" t="s">
        <v>2413</v>
      </c>
      <c r="J328" s="193" t="s">
        <v>135</v>
      </c>
      <c r="K328" s="194">
        <v>1</v>
      </c>
      <c r="L328" s="170">
        <v>178.9</v>
      </c>
      <c r="M328" s="172"/>
      <c r="N328" s="171">
        <f t="shared" si="29"/>
        <v>0</v>
      </c>
    </row>
    <row r="329" spans="1:14" ht="36" x14ac:dyDescent="0.2">
      <c r="A329" s="175">
        <v>475</v>
      </c>
      <c r="B329" s="183">
        <v>7011</v>
      </c>
      <c r="C329" s="202" t="s">
        <v>2362</v>
      </c>
      <c r="D329" s="202"/>
      <c r="E329" s="189" t="s">
        <v>2083</v>
      </c>
      <c r="F329" s="190" t="s">
        <v>2415</v>
      </c>
      <c r="G329" s="191" t="s">
        <v>2416</v>
      </c>
      <c r="H329" s="182" t="str">
        <f t="shared" si="28"/>
        <v>фото1</v>
      </c>
      <c r="I329" s="192" t="s">
        <v>2417</v>
      </c>
      <c r="J329" s="193" t="s">
        <v>135</v>
      </c>
      <c r="K329" s="194">
        <v>1</v>
      </c>
      <c r="L329" s="170">
        <v>155</v>
      </c>
      <c r="M329" s="172"/>
      <c r="N329" s="171">
        <f t="shared" si="29"/>
        <v>0</v>
      </c>
    </row>
    <row r="330" spans="1:14" ht="15.75" x14ac:dyDescent="0.2">
      <c r="A330" s="175">
        <v>476</v>
      </c>
      <c r="B330" s="183">
        <v>16088</v>
      </c>
      <c r="C330" s="202" t="s">
        <v>2366</v>
      </c>
      <c r="D330" s="202"/>
      <c r="E330" s="189" t="s">
        <v>2083</v>
      </c>
      <c r="F330" s="190" t="s">
        <v>2419</v>
      </c>
      <c r="G330" s="191" t="s">
        <v>2420</v>
      </c>
      <c r="H330" s="182" t="str">
        <f t="shared" si="28"/>
        <v>фото1</v>
      </c>
      <c r="I330" s="192" t="s">
        <v>2421</v>
      </c>
      <c r="J330" s="193" t="s">
        <v>135</v>
      </c>
      <c r="K330" s="194">
        <v>1</v>
      </c>
      <c r="L330" s="170">
        <v>155</v>
      </c>
      <c r="M330" s="172"/>
      <c r="N330" s="171">
        <f t="shared" si="29"/>
        <v>0</v>
      </c>
    </row>
    <row r="331" spans="1:14" ht="24" x14ac:dyDescent="0.2">
      <c r="A331" s="175">
        <v>477</v>
      </c>
      <c r="B331" s="183">
        <v>3550</v>
      </c>
      <c r="C331" s="202" t="s">
        <v>2370</v>
      </c>
      <c r="D331" s="202"/>
      <c r="E331" s="189" t="s">
        <v>2083</v>
      </c>
      <c r="F331" s="190" t="s">
        <v>2423</v>
      </c>
      <c r="G331" s="191" t="s">
        <v>2424</v>
      </c>
      <c r="H331" s="182" t="str">
        <f t="shared" si="28"/>
        <v>фото1</v>
      </c>
      <c r="I331" s="192" t="s">
        <v>2425</v>
      </c>
      <c r="J331" s="193" t="s">
        <v>135</v>
      </c>
      <c r="K331" s="194">
        <v>1</v>
      </c>
      <c r="L331" s="170">
        <v>177.8</v>
      </c>
      <c r="M331" s="172"/>
      <c r="N331" s="171">
        <f t="shared" si="29"/>
        <v>0</v>
      </c>
    </row>
    <row r="332" spans="1:14" ht="15.75" x14ac:dyDescent="0.2">
      <c r="A332" s="175">
        <v>478</v>
      </c>
      <c r="B332" s="183">
        <v>3551</v>
      </c>
      <c r="C332" s="202" t="s">
        <v>2374</v>
      </c>
      <c r="D332" s="202"/>
      <c r="E332" s="189" t="s">
        <v>2083</v>
      </c>
      <c r="F332" s="190" t="s">
        <v>2427</v>
      </c>
      <c r="G332" s="191" t="s">
        <v>2428</v>
      </c>
      <c r="H332" s="182" t="str">
        <f t="shared" si="28"/>
        <v>фото1</v>
      </c>
      <c r="I332" s="192" t="s">
        <v>2429</v>
      </c>
      <c r="J332" s="193" t="s">
        <v>135</v>
      </c>
      <c r="K332" s="194">
        <v>1</v>
      </c>
      <c r="L332" s="170">
        <v>178.9</v>
      </c>
      <c r="M332" s="172"/>
      <c r="N332" s="171">
        <f t="shared" si="29"/>
        <v>0</v>
      </c>
    </row>
    <row r="333" spans="1:14" ht="15.75" x14ac:dyDescent="0.2">
      <c r="A333" s="175">
        <v>479</v>
      </c>
      <c r="B333" s="183">
        <v>4270</v>
      </c>
      <c r="C333" s="202" t="s">
        <v>2378</v>
      </c>
      <c r="D333" s="202"/>
      <c r="E333" s="189" t="s">
        <v>2083</v>
      </c>
      <c r="F333" s="190" t="s">
        <v>2431</v>
      </c>
      <c r="G333" s="191" t="s">
        <v>2432</v>
      </c>
      <c r="H333" s="182" t="str">
        <f t="shared" si="28"/>
        <v>фото1</v>
      </c>
      <c r="I333" s="192" t="s">
        <v>2433</v>
      </c>
      <c r="J333" s="193" t="s">
        <v>135</v>
      </c>
      <c r="K333" s="194">
        <v>1</v>
      </c>
      <c r="L333" s="170">
        <v>177.8</v>
      </c>
      <c r="M333" s="172"/>
      <c r="N333" s="171">
        <f t="shared" si="29"/>
        <v>0</v>
      </c>
    </row>
    <row r="334" spans="1:14" ht="24" x14ac:dyDescent="0.2">
      <c r="A334" s="175">
        <v>480</v>
      </c>
      <c r="B334" s="183">
        <v>2480</v>
      </c>
      <c r="C334" s="202" t="s">
        <v>2382</v>
      </c>
      <c r="D334" s="202"/>
      <c r="E334" s="189" t="s">
        <v>2083</v>
      </c>
      <c r="F334" s="190" t="s">
        <v>2435</v>
      </c>
      <c r="G334" s="191" t="s">
        <v>2436</v>
      </c>
      <c r="H334" s="182" t="str">
        <f t="shared" si="28"/>
        <v>фото1</v>
      </c>
      <c r="I334" s="192" t="s">
        <v>2437</v>
      </c>
      <c r="J334" s="193" t="s">
        <v>135</v>
      </c>
      <c r="K334" s="194">
        <v>1</v>
      </c>
      <c r="L334" s="170">
        <v>177.8</v>
      </c>
      <c r="M334" s="172"/>
      <c r="N334" s="171">
        <f t="shared" si="29"/>
        <v>0</v>
      </c>
    </row>
    <row r="335" spans="1:14" ht="15.75" x14ac:dyDescent="0.2">
      <c r="A335" s="175">
        <v>481</v>
      </c>
      <c r="B335" s="183">
        <v>3558</v>
      </c>
      <c r="C335" s="202" t="s">
        <v>2386</v>
      </c>
      <c r="D335" s="202"/>
      <c r="E335" s="189" t="s">
        <v>2083</v>
      </c>
      <c r="F335" s="190" t="s">
        <v>2439</v>
      </c>
      <c r="G335" s="191" t="s">
        <v>2440</v>
      </c>
      <c r="H335" s="182" t="str">
        <f t="shared" si="28"/>
        <v>фото1</v>
      </c>
      <c r="I335" s="192" t="s">
        <v>2441</v>
      </c>
      <c r="J335" s="193" t="s">
        <v>135</v>
      </c>
      <c r="K335" s="194">
        <v>1</v>
      </c>
      <c r="L335" s="170">
        <v>177.8</v>
      </c>
      <c r="M335" s="172"/>
      <c r="N335" s="171">
        <f t="shared" si="29"/>
        <v>0</v>
      </c>
    </row>
    <row r="336" spans="1:14" ht="24" x14ac:dyDescent="0.2">
      <c r="A336" s="175">
        <v>482</v>
      </c>
      <c r="B336" s="183">
        <v>6230</v>
      </c>
      <c r="C336" s="202" t="s">
        <v>2390</v>
      </c>
      <c r="D336" s="202"/>
      <c r="E336" s="189" t="s">
        <v>2083</v>
      </c>
      <c r="F336" s="190" t="s">
        <v>2443</v>
      </c>
      <c r="G336" s="191" t="s">
        <v>2444</v>
      </c>
      <c r="H336" s="182" t="str">
        <f t="shared" si="28"/>
        <v>фото1</v>
      </c>
      <c r="I336" s="192" t="s">
        <v>2445</v>
      </c>
      <c r="J336" s="193" t="s">
        <v>135</v>
      </c>
      <c r="K336" s="194">
        <v>1</v>
      </c>
      <c r="L336" s="170">
        <v>178.9</v>
      </c>
      <c r="M336" s="172"/>
      <c r="N336" s="171">
        <f t="shared" si="29"/>
        <v>0</v>
      </c>
    </row>
    <row r="337" spans="1:14" ht="15.75" x14ac:dyDescent="0.2">
      <c r="A337" s="175">
        <v>483</v>
      </c>
      <c r="B337" s="183">
        <v>4292</v>
      </c>
      <c r="C337" s="202" t="s">
        <v>2394</v>
      </c>
      <c r="D337" s="202"/>
      <c r="E337" s="189" t="s">
        <v>2083</v>
      </c>
      <c r="F337" s="190" t="s">
        <v>2447</v>
      </c>
      <c r="G337" s="191" t="s">
        <v>2448</v>
      </c>
      <c r="H337" s="182" t="str">
        <f t="shared" si="28"/>
        <v>фото1</v>
      </c>
      <c r="I337" s="192" t="s">
        <v>2449</v>
      </c>
      <c r="J337" s="193" t="s">
        <v>135</v>
      </c>
      <c r="K337" s="194">
        <v>1</v>
      </c>
      <c r="L337" s="170">
        <v>182.5</v>
      </c>
      <c r="M337" s="172"/>
      <c r="N337" s="171">
        <f t="shared" si="29"/>
        <v>0</v>
      </c>
    </row>
    <row r="338" spans="1:14" ht="24" x14ac:dyDescent="0.2">
      <c r="A338" s="175">
        <v>484</v>
      </c>
      <c r="B338" s="183">
        <v>13876</v>
      </c>
      <c r="C338" s="202" t="s">
        <v>2398</v>
      </c>
      <c r="D338" s="202"/>
      <c r="E338" s="189" t="s">
        <v>2083</v>
      </c>
      <c r="F338" s="190" t="s">
        <v>2451</v>
      </c>
      <c r="G338" s="191" t="s">
        <v>2452</v>
      </c>
      <c r="H338" s="182" t="str">
        <f t="shared" si="28"/>
        <v>фото1</v>
      </c>
      <c r="I338" s="192" t="s">
        <v>2453</v>
      </c>
      <c r="J338" s="193" t="s">
        <v>135</v>
      </c>
      <c r="K338" s="194">
        <v>1</v>
      </c>
      <c r="L338" s="170">
        <v>180.2</v>
      </c>
      <c r="M338" s="172"/>
      <c r="N338" s="171">
        <f t="shared" si="29"/>
        <v>0</v>
      </c>
    </row>
    <row r="339" spans="1:14" ht="24" x14ac:dyDescent="0.2">
      <c r="A339" s="175">
        <v>485</v>
      </c>
      <c r="B339" s="183">
        <v>3565</v>
      </c>
      <c r="C339" s="202" t="s">
        <v>2402</v>
      </c>
      <c r="D339" s="202"/>
      <c r="E339" s="189" t="s">
        <v>2083</v>
      </c>
      <c r="F339" s="190" t="s">
        <v>2455</v>
      </c>
      <c r="G339" s="191" t="s">
        <v>2456</v>
      </c>
      <c r="H339" s="182" t="str">
        <f t="shared" si="28"/>
        <v>фото1</v>
      </c>
      <c r="I339" s="192" t="s">
        <v>2457</v>
      </c>
      <c r="J339" s="193" t="s">
        <v>135</v>
      </c>
      <c r="K339" s="194">
        <v>1</v>
      </c>
      <c r="L339" s="170">
        <v>172.9</v>
      </c>
      <c r="M339" s="172"/>
      <c r="N339" s="171">
        <f t="shared" si="29"/>
        <v>0</v>
      </c>
    </row>
    <row r="340" spans="1:14" ht="24" x14ac:dyDescent="0.2">
      <c r="A340" s="175">
        <v>486</v>
      </c>
      <c r="B340" s="183">
        <v>13879</v>
      </c>
      <c r="C340" s="202" t="s">
        <v>2406</v>
      </c>
      <c r="D340" s="202"/>
      <c r="E340" s="189" t="s">
        <v>2083</v>
      </c>
      <c r="F340" s="190" t="s">
        <v>2459</v>
      </c>
      <c r="G340" s="191" t="s">
        <v>2460</v>
      </c>
      <c r="H340" s="182" t="str">
        <f t="shared" si="28"/>
        <v>фото1</v>
      </c>
      <c r="I340" s="192" t="s">
        <v>2461</v>
      </c>
      <c r="J340" s="193" t="s">
        <v>135</v>
      </c>
      <c r="K340" s="194">
        <v>1</v>
      </c>
      <c r="L340" s="170">
        <v>166.1</v>
      </c>
      <c r="M340" s="172"/>
      <c r="N340" s="171">
        <f t="shared" si="29"/>
        <v>0</v>
      </c>
    </row>
    <row r="341" spans="1:14" ht="24" x14ac:dyDescent="0.2">
      <c r="A341" s="175">
        <v>487</v>
      </c>
      <c r="B341" s="183">
        <v>7018</v>
      </c>
      <c r="C341" s="202" t="s">
        <v>2410</v>
      </c>
      <c r="D341" s="202"/>
      <c r="E341" s="189" t="s">
        <v>2083</v>
      </c>
      <c r="F341" s="190" t="s">
        <v>2463</v>
      </c>
      <c r="G341" s="191" t="s">
        <v>2464</v>
      </c>
      <c r="H341" s="182" t="str">
        <f t="shared" si="28"/>
        <v>фото1</v>
      </c>
      <c r="I341" s="192" t="s">
        <v>2465</v>
      </c>
      <c r="J341" s="193" t="s">
        <v>135</v>
      </c>
      <c r="K341" s="194">
        <v>1</v>
      </c>
      <c r="L341" s="170">
        <v>186.9</v>
      </c>
      <c r="M341" s="172"/>
      <c r="N341" s="171">
        <f t="shared" si="29"/>
        <v>0</v>
      </c>
    </row>
    <row r="342" spans="1:14" ht="15.75" x14ac:dyDescent="0.2">
      <c r="A342" s="175">
        <v>488</v>
      </c>
      <c r="B342" s="183">
        <v>7019</v>
      </c>
      <c r="C342" s="202" t="s">
        <v>2414</v>
      </c>
      <c r="D342" s="202"/>
      <c r="E342" s="189" t="s">
        <v>2083</v>
      </c>
      <c r="F342" s="190" t="s">
        <v>2467</v>
      </c>
      <c r="G342" s="191" t="s">
        <v>2468</v>
      </c>
      <c r="H342" s="182" t="str">
        <f t="shared" si="28"/>
        <v>фото1</v>
      </c>
      <c r="I342" s="192" t="s">
        <v>2469</v>
      </c>
      <c r="J342" s="193" t="s">
        <v>135</v>
      </c>
      <c r="K342" s="194">
        <v>1</v>
      </c>
      <c r="L342" s="170">
        <v>184.8</v>
      </c>
      <c r="M342" s="172"/>
      <c r="N342" s="171">
        <f t="shared" si="29"/>
        <v>0</v>
      </c>
    </row>
    <row r="343" spans="1:14" ht="15.75" x14ac:dyDescent="0.2">
      <c r="A343" s="175">
        <v>489</v>
      </c>
      <c r="B343" s="183">
        <v>3875</v>
      </c>
      <c r="C343" s="202" t="s">
        <v>2418</v>
      </c>
      <c r="D343" s="202"/>
      <c r="E343" s="189" t="s">
        <v>2083</v>
      </c>
      <c r="F343" s="190" t="s">
        <v>2471</v>
      </c>
      <c r="G343" s="191" t="s">
        <v>2472</v>
      </c>
      <c r="H343" s="182" t="str">
        <f t="shared" si="28"/>
        <v>фото1</v>
      </c>
      <c r="I343" s="192" t="s">
        <v>2473</v>
      </c>
      <c r="J343" s="193" t="s">
        <v>135</v>
      </c>
      <c r="K343" s="194">
        <v>1</v>
      </c>
      <c r="L343" s="170">
        <v>184.8</v>
      </c>
      <c r="M343" s="172"/>
      <c r="N343" s="171">
        <f t="shared" si="29"/>
        <v>0</v>
      </c>
    </row>
    <row r="344" spans="1:14" ht="24" x14ac:dyDescent="0.2">
      <c r="A344" s="175">
        <v>490</v>
      </c>
      <c r="B344" s="183">
        <v>583</v>
      </c>
      <c r="C344" s="202" t="s">
        <v>2422</v>
      </c>
      <c r="D344" s="202"/>
      <c r="E344" s="189" t="s">
        <v>2083</v>
      </c>
      <c r="F344" s="190" t="s">
        <v>2475</v>
      </c>
      <c r="G344" s="191" t="s">
        <v>2476</v>
      </c>
      <c r="H344" s="182" t="str">
        <f t="shared" si="28"/>
        <v>фото1</v>
      </c>
      <c r="I344" s="192" t="s">
        <v>2477</v>
      </c>
      <c r="J344" s="193" t="s">
        <v>135</v>
      </c>
      <c r="K344" s="194">
        <v>1</v>
      </c>
      <c r="L344" s="170">
        <v>178.9</v>
      </c>
      <c r="M344" s="172"/>
      <c r="N344" s="171">
        <f t="shared" si="29"/>
        <v>0</v>
      </c>
    </row>
    <row r="345" spans="1:14" ht="24" x14ac:dyDescent="0.2">
      <c r="A345" s="175">
        <v>491</v>
      </c>
      <c r="B345" s="183">
        <v>6231</v>
      </c>
      <c r="C345" s="202" t="s">
        <v>2426</v>
      </c>
      <c r="D345" s="202"/>
      <c r="E345" s="189" t="s">
        <v>2083</v>
      </c>
      <c r="F345" s="190" t="s">
        <v>2479</v>
      </c>
      <c r="G345" s="191" t="s">
        <v>2480</v>
      </c>
      <c r="H345" s="182" t="str">
        <f t="shared" si="28"/>
        <v>фото1</v>
      </c>
      <c r="I345" s="192" t="s">
        <v>2481</v>
      </c>
      <c r="J345" s="193" t="s">
        <v>135</v>
      </c>
      <c r="K345" s="194">
        <v>1</v>
      </c>
      <c r="L345" s="170">
        <v>173.2</v>
      </c>
      <c r="M345" s="172"/>
      <c r="N345" s="171">
        <f t="shared" si="29"/>
        <v>0</v>
      </c>
    </row>
    <row r="346" spans="1:14" ht="15.75" x14ac:dyDescent="0.2">
      <c r="A346" s="175">
        <v>492</v>
      </c>
      <c r="B346" s="183">
        <v>10730</v>
      </c>
      <c r="C346" s="202" t="s">
        <v>2430</v>
      </c>
      <c r="D346" s="202"/>
      <c r="E346" s="189" t="s">
        <v>2083</v>
      </c>
      <c r="F346" s="190" t="s">
        <v>2483</v>
      </c>
      <c r="G346" s="191" t="s">
        <v>2484</v>
      </c>
      <c r="H346" s="182" t="str">
        <f t="shared" ref="H346:H360" si="30">HYPERLINK("http://www.gardenbulbs.ru/images/Dahlia_CL/thumbnails/"&amp;C359&amp;".jpg","фото1")</f>
        <v>фото1</v>
      </c>
      <c r="I346" s="192" t="s">
        <v>2485</v>
      </c>
      <c r="J346" s="193" t="s">
        <v>135</v>
      </c>
      <c r="K346" s="194">
        <v>1</v>
      </c>
      <c r="L346" s="170">
        <v>172.2</v>
      </c>
      <c r="M346" s="172"/>
      <c r="N346" s="171">
        <f t="shared" si="29"/>
        <v>0</v>
      </c>
    </row>
    <row r="347" spans="1:14" ht="15.75" x14ac:dyDescent="0.2">
      <c r="A347" s="175">
        <v>493</v>
      </c>
      <c r="B347" s="183">
        <v>133</v>
      </c>
      <c r="C347" s="202" t="s">
        <v>2434</v>
      </c>
      <c r="D347" s="202"/>
      <c r="E347" s="189" t="s">
        <v>2083</v>
      </c>
      <c r="F347" s="190" t="s">
        <v>2487</v>
      </c>
      <c r="G347" s="191" t="s">
        <v>2488</v>
      </c>
      <c r="H347" s="182" t="str">
        <f t="shared" si="30"/>
        <v>фото1</v>
      </c>
      <c r="I347" s="192" t="s">
        <v>2489</v>
      </c>
      <c r="J347" s="193" t="s">
        <v>135</v>
      </c>
      <c r="K347" s="194">
        <v>1</v>
      </c>
      <c r="L347" s="170">
        <v>178.9</v>
      </c>
      <c r="M347" s="172"/>
      <c r="N347" s="171">
        <f t="shared" ref="N347:N369" si="31">IF(ISERROR(L347*M347),0,L347*M347)</f>
        <v>0</v>
      </c>
    </row>
    <row r="348" spans="1:14" ht="24" x14ac:dyDescent="0.2">
      <c r="A348" s="175">
        <v>494</v>
      </c>
      <c r="B348" s="183">
        <v>6232</v>
      </c>
      <c r="C348" s="202" t="s">
        <v>2438</v>
      </c>
      <c r="D348" s="202"/>
      <c r="E348" s="189" t="s">
        <v>2083</v>
      </c>
      <c r="F348" s="190" t="s">
        <v>2491</v>
      </c>
      <c r="G348" s="191" t="s">
        <v>2492</v>
      </c>
      <c r="H348" s="182" t="str">
        <f t="shared" si="30"/>
        <v>фото1</v>
      </c>
      <c r="I348" s="192" t="s">
        <v>2493</v>
      </c>
      <c r="J348" s="193" t="s">
        <v>135</v>
      </c>
      <c r="K348" s="194">
        <v>1</v>
      </c>
      <c r="L348" s="170">
        <v>180.2</v>
      </c>
      <c r="M348" s="172"/>
      <c r="N348" s="171">
        <f t="shared" si="31"/>
        <v>0</v>
      </c>
    </row>
    <row r="349" spans="1:14" ht="24" x14ac:dyDescent="0.2">
      <c r="A349" s="175">
        <v>495</v>
      </c>
      <c r="B349" s="183">
        <v>6237</v>
      </c>
      <c r="C349" s="202" t="s">
        <v>2442</v>
      </c>
      <c r="D349" s="202"/>
      <c r="E349" s="189" t="s">
        <v>2083</v>
      </c>
      <c r="F349" s="190" t="s">
        <v>2495</v>
      </c>
      <c r="G349" s="191" t="s">
        <v>2496</v>
      </c>
      <c r="H349" s="182" t="str">
        <f t="shared" si="30"/>
        <v>фото1</v>
      </c>
      <c r="I349" s="192" t="s">
        <v>2497</v>
      </c>
      <c r="J349" s="193" t="s">
        <v>135</v>
      </c>
      <c r="K349" s="194">
        <v>1</v>
      </c>
      <c r="L349" s="170">
        <v>178.9</v>
      </c>
      <c r="M349" s="172"/>
      <c r="N349" s="171">
        <f t="shared" si="31"/>
        <v>0</v>
      </c>
    </row>
    <row r="350" spans="1:14" ht="24" x14ac:dyDescent="0.2">
      <c r="A350" s="175">
        <v>496</v>
      </c>
      <c r="B350" s="183">
        <v>3039</v>
      </c>
      <c r="C350" s="202" t="s">
        <v>2446</v>
      </c>
      <c r="D350" s="202"/>
      <c r="E350" s="189" t="s">
        <v>2083</v>
      </c>
      <c r="F350" s="190" t="s">
        <v>2499</v>
      </c>
      <c r="G350" s="191" t="s">
        <v>2500</v>
      </c>
      <c r="H350" s="182" t="str">
        <f t="shared" si="30"/>
        <v>фото1</v>
      </c>
      <c r="I350" s="192" t="s">
        <v>2501</v>
      </c>
      <c r="J350" s="193" t="s">
        <v>135</v>
      </c>
      <c r="K350" s="194">
        <v>1</v>
      </c>
      <c r="L350" s="170">
        <v>198.4</v>
      </c>
      <c r="M350" s="172"/>
      <c r="N350" s="171">
        <f t="shared" si="31"/>
        <v>0</v>
      </c>
    </row>
    <row r="351" spans="1:14" ht="15.75" x14ac:dyDescent="0.2">
      <c r="A351" s="175">
        <v>497</v>
      </c>
      <c r="B351" s="183">
        <v>3876</v>
      </c>
      <c r="C351" s="202" t="s">
        <v>2450</v>
      </c>
      <c r="D351" s="202"/>
      <c r="E351" s="189" t="s">
        <v>2083</v>
      </c>
      <c r="F351" s="190" t="s">
        <v>2503</v>
      </c>
      <c r="G351" s="191" t="s">
        <v>2504</v>
      </c>
      <c r="H351" s="182" t="str">
        <f t="shared" si="30"/>
        <v>фото1</v>
      </c>
      <c r="I351" s="192" t="s">
        <v>2505</v>
      </c>
      <c r="J351" s="193" t="s">
        <v>135</v>
      </c>
      <c r="K351" s="194">
        <v>1</v>
      </c>
      <c r="L351" s="170">
        <v>155</v>
      </c>
      <c r="M351" s="172"/>
      <c r="N351" s="171">
        <f t="shared" si="31"/>
        <v>0</v>
      </c>
    </row>
    <row r="352" spans="1:14" ht="15.75" x14ac:dyDescent="0.2">
      <c r="A352" s="175">
        <v>498</v>
      </c>
      <c r="B352" s="183">
        <v>13885</v>
      </c>
      <c r="C352" s="202" t="s">
        <v>2454</v>
      </c>
      <c r="D352" s="202"/>
      <c r="E352" s="189" t="s">
        <v>2083</v>
      </c>
      <c r="F352" s="190" t="s">
        <v>2507</v>
      </c>
      <c r="G352" s="191" t="s">
        <v>2508</v>
      </c>
      <c r="H352" s="182" t="str">
        <f t="shared" si="30"/>
        <v>фото1</v>
      </c>
      <c r="I352" s="192" t="s">
        <v>2509</v>
      </c>
      <c r="J352" s="193" t="s">
        <v>135</v>
      </c>
      <c r="K352" s="194">
        <v>1</v>
      </c>
      <c r="L352" s="170">
        <v>182.5</v>
      </c>
      <c r="M352" s="172"/>
      <c r="N352" s="171">
        <f t="shared" si="31"/>
        <v>0</v>
      </c>
    </row>
    <row r="353" spans="1:14" ht="15.75" x14ac:dyDescent="0.2">
      <c r="A353" s="175">
        <v>499</v>
      </c>
      <c r="B353" s="183">
        <v>13891</v>
      </c>
      <c r="C353" s="202" t="s">
        <v>2458</v>
      </c>
      <c r="D353" s="202"/>
      <c r="E353" s="189" t="s">
        <v>2083</v>
      </c>
      <c r="F353" s="190" t="s">
        <v>2511</v>
      </c>
      <c r="G353" s="191" t="s">
        <v>2512</v>
      </c>
      <c r="H353" s="182" t="str">
        <f t="shared" si="30"/>
        <v>фото1</v>
      </c>
      <c r="I353" s="192" t="s">
        <v>2513</v>
      </c>
      <c r="J353" s="193" t="s">
        <v>135</v>
      </c>
      <c r="K353" s="194">
        <v>1</v>
      </c>
      <c r="L353" s="170">
        <v>173.2</v>
      </c>
      <c r="M353" s="172"/>
      <c r="N353" s="171">
        <f t="shared" si="31"/>
        <v>0</v>
      </c>
    </row>
    <row r="354" spans="1:14" ht="24" x14ac:dyDescent="0.2">
      <c r="A354" s="175">
        <v>500</v>
      </c>
      <c r="B354" s="183">
        <v>5323</v>
      </c>
      <c r="C354" s="202" t="s">
        <v>2462</v>
      </c>
      <c r="D354" s="202"/>
      <c r="E354" s="189" t="s">
        <v>2083</v>
      </c>
      <c r="F354" s="190" t="s">
        <v>2515</v>
      </c>
      <c r="G354" s="191" t="s">
        <v>2516</v>
      </c>
      <c r="H354" s="182" t="str">
        <f t="shared" si="30"/>
        <v>фото1</v>
      </c>
      <c r="I354" s="192" t="s">
        <v>2517</v>
      </c>
      <c r="J354" s="193" t="s">
        <v>135</v>
      </c>
      <c r="K354" s="194">
        <v>1</v>
      </c>
      <c r="L354" s="170">
        <v>177.8</v>
      </c>
      <c r="M354" s="172"/>
      <c r="N354" s="171">
        <f t="shared" si="31"/>
        <v>0</v>
      </c>
    </row>
    <row r="355" spans="1:14" ht="15.75" x14ac:dyDescent="0.2">
      <c r="A355" s="175">
        <v>501</v>
      </c>
      <c r="B355" s="183">
        <v>5122</v>
      </c>
      <c r="C355" s="202" t="s">
        <v>2466</v>
      </c>
      <c r="D355" s="202"/>
      <c r="E355" s="189" t="s">
        <v>2083</v>
      </c>
      <c r="F355" s="190" t="s">
        <v>2519</v>
      </c>
      <c r="G355" s="191" t="s">
        <v>2520</v>
      </c>
      <c r="H355" s="182" t="str">
        <f t="shared" si="30"/>
        <v>фото1</v>
      </c>
      <c r="I355" s="192" t="s">
        <v>2521</v>
      </c>
      <c r="J355" s="193" t="s">
        <v>135</v>
      </c>
      <c r="K355" s="194">
        <v>1</v>
      </c>
      <c r="L355" s="170">
        <v>177.8</v>
      </c>
      <c r="M355" s="172"/>
      <c r="N355" s="171">
        <f t="shared" si="31"/>
        <v>0</v>
      </c>
    </row>
    <row r="356" spans="1:14" ht="15.75" x14ac:dyDescent="0.2">
      <c r="A356" s="175">
        <v>502</v>
      </c>
      <c r="B356" s="183">
        <v>10732</v>
      </c>
      <c r="C356" s="202" t="s">
        <v>2470</v>
      </c>
      <c r="D356" s="202"/>
      <c r="E356" s="189" t="s">
        <v>2083</v>
      </c>
      <c r="F356" s="190" t="s">
        <v>2523</v>
      </c>
      <c r="G356" s="191" t="s">
        <v>2524</v>
      </c>
      <c r="H356" s="182" t="str">
        <f t="shared" si="30"/>
        <v>фото1</v>
      </c>
      <c r="I356" s="192" t="s">
        <v>2525</v>
      </c>
      <c r="J356" s="193" t="s">
        <v>135</v>
      </c>
      <c r="K356" s="194">
        <v>1</v>
      </c>
      <c r="L356" s="170">
        <v>171.1</v>
      </c>
      <c r="M356" s="172"/>
      <c r="N356" s="171">
        <f t="shared" si="31"/>
        <v>0</v>
      </c>
    </row>
    <row r="357" spans="1:14" ht="15.75" x14ac:dyDescent="0.2">
      <c r="A357" s="175">
        <v>503</v>
      </c>
      <c r="B357" s="183">
        <v>4294</v>
      </c>
      <c r="C357" s="202" t="s">
        <v>2474</v>
      </c>
      <c r="D357" s="202"/>
      <c r="E357" s="189" t="s">
        <v>2083</v>
      </c>
      <c r="F357" s="190" t="s">
        <v>2527</v>
      </c>
      <c r="G357" s="191" t="s">
        <v>2528</v>
      </c>
      <c r="H357" s="182" t="str">
        <f t="shared" si="30"/>
        <v>фото1</v>
      </c>
      <c r="I357" s="192" t="s">
        <v>2529</v>
      </c>
      <c r="J357" s="193" t="s">
        <v>135</v>
      </c>
      <c r="K357" s="194">
        <v>1</v>
      </c>
      <c r="L357" s="170">
        <v>175.6</v>
      </c>
      <c r="M357" s="172"/>
      <c r="N357" s="171">
        <f t="shared" si="31"/>
        <v>0</v>
      </c>
    </row>
    <row r="358" spans="1:14" ht="15.75" x14ac:dyDescent="0.2">
      <c r="A358" s="175">
        <v>504</v>
      </c>
      <c r="B358" s="183">
        <v>7017</v>
      </c>
      <c r="C358" s="202" t="s">
        <v>2478</v>
      </c>
      <c r="D358" s="202"/>
      <c r="E358" s="189" t="s">
        <v>2083</v>
      </c>
      <c r="F358" s="190" t="s">
        <v>2531</v>
      </c>
      <c r="G358" s="191" t="s">
        <v>2532</v>
      </c>
      <c r="H358" s="182" t="str">
        <f t="shared" si="30"/>
        <v>фото1</v>
      </c>
      <c r="I358" s="192" t="s">
        <v>2533</v>
      </c>
      <c r="J358" s="193" t="s">
        <v>135</v>
      </c>
      <c r="K358" s="194">
        <v>1</v>
      </c>
      <c r="L358" s="170">
        <v>178.9</v>
      </c>
      <c r="M358" s="172"/>
      <c r="N358" s="171">
        <f t="shared" si="31"/>
        <v>0</v>
      </c>
    </row>
    <row r="359" spans="1:14" ht="24" x14ac:dyDescent="0.2">
      <c r="A359" s="175">
        <v>505</v>
      </c>
      <c r="B359" s="183">
        <v>3594</v>
      </c>
      <c r="C359" s="202" t="s">
        <v>2482</v>
      </c>
      <c r="D359" s="202"/>
      <c r="E359" s="189" t="s">
        <v>2083</v>
      </c>
      <c r="F359" s="190" t="s">
        <v>2535</v>
      </c>
      <c r="G359" s="191" t="s">
        <v>2536</v>
      </c>
      <c r="H359" s="182" t="str">
        <f t="shared" si="30"/>
        <v>фото1</v>
      </c>
      <c r="I359" s="192" t="s">
        <v>2537</v>
      </c>
      <c r="J359" s="193" t="s">
        <v>135</v>
      </c>
      <c r="K359" s="194">
        <v>1</v>
      </c>
      <c r="L359" s="170">
        <v>183.6</v>
      </c>
      <c r="M359" s="172"/>
      <c r="N359" s="171">
        <f t="shared" si="31"/>
        <v>0</v>
      </c>
    </row>
    <row r="360" spans="1:14" ht="24" x14ac:dyDescent="0.2">
      <c r="A360" s="175">
        <v>506</v>
      </c>
      <c r="B360" s="183">
        <v>3871</v>
      </c>
      <c r="C360" s="202" t="s">
        <v>2486</v>
      </c>
      <c r="D360" s="202"/>
      <c r="E360" s="189" t="s">
        <v>2083</v>
      </c>
      <c r="F360" s="190" t="s">
        <v>2539</v>
      </c>
      <c r="G360" s="191" t="s">
        <v>2540</v>
      </c>
      <c r="H360" s="182" t="str">
        <f t="shared" si="30"/>
        <v>фото1</v>
      </c>
      <c r="I360" s="192" t="s">
        <v>2541</v>
      </c>
      <c r="J360" s="193" t="s">
        <v>135</v>
      </c>
      <c r="K360" s="194">
        <v>1</v>
      </c>
      <c r="L360" s="170">
        <v>184.8</v>
      </c>
      <c r="M360" s="172"/>
      <c r="N360" s="171">
        <f t="shared" si="31"/>
        <v>0</v>
      </c>
    </row>
    <row r="361" spans="1:14" ht="15.75" x14ac:dyDescent="0.2">
      <c r="A361" s="175">
        <v>507</v>
      </c>
      <c r="B361" s="183">
        <v>13893</v>
      </c>
      <c r="C361" s="202" t="s">
        <v>2490</v>
      </c>
      <c r="D361" s="202"/>
      <c r="E361" s="189" t="s">
        <v>2083</v>
      </c>
      <c r="F361" s="190" t="s">
        <v>2542</v>
      </c>
      <c r="G361" s="191" t="s">
        <v>2543</v>
      </c>
      <c r="H361" s="182" t="e">
        <f>HYPERLINK("http://www.gardenbulbs.ru/images/Dahlia_CL/thumbnails/"&amp;#REF!&amp;".jpg","фото1")</f>
        <v>#REF!</v>
      </c>
      <c r="I361" s="192" t="s">
        <v>2544</v>
      </c>
      <c r="J361" s="193" t="s">
        <v>135</v>
      </c>
      <c r="K361" s="194">
        <v>1</v>
      </c>
      <c r="L361" s="170">
        <v>178.9</v>
      </c>
      <c r="M361" s="172"/>
      <c r="N361" s="171">
        <f t="shared" si="31"/>
        <v>0</v>
      </c>
    </row>
    <row r="362" spans="1:14" ht="24" x14ac:dyDescent="0.2">
      <c r="A362" s="175">
        <v>508</v>
      </c>
      <c r="B362" s="183">
        <v>4281</v>
      </c>
      <c r="C362" s="202" t="s">
        <v>2494</v>
      </c>
      <c r="D362" s="202"/>
      <c r="E362" s="189" t="s">
        <v>2083</v>
      </c>
      <c r="F362" s="190" t="s">
        <v>2545</v>
      </c>
      <c r="G362" s="191" t="s">
        <v>2546</v>
      </c>
      <c r="H362" s="182" t="e">
        <f>HYPERLINK("http://www.gardenbulbs.ru/images/Dahlia_CL/thumbnails/"&amp;#REF!&amp;".jpg","фото1")</f>
        <v>#REF!</v>
      </c>
      <c r="I362" s="192" t="s">
        <v>2547</v>
      </c>
      <c r="J362" s="193" t="s">
        <v>135</v>
      </c>
      <c r="K362" s="194">
        <v>1</v>
      </c>
      <c r="L362" s="170">
        <v>180.2</v>
      </c>
      <c r="M362" s="172"/>
      <c r="N362" s="171">
        <f t="shared" si="31"/>
        <v>0</v>
      </c>
    </row>
    <row r="363" spans="1:14" ht="15.75" x14ac:dyDescent="0.2">
      <c r="A363" s="175">
        <v>509</v>
      </c>
      <c r="B363" s="183">
        <v>3595</v>
      </c>
      <c r="C363" s="202" t="s">
        <v>2498</v>
      </c>
      <c r="D363" s="202"/>
      <c r="E363" s="189" t="s">
        <v>2083</v>
      </c>
      <c r="F363" s="190" t="s">
        <v>2549</v>
      </c>
      <c r="G363" s="191" t="s">
        <v>2550</v>
      </c>
      <c r="H363" s="182" t="str">
        <f t="shared" ref="H363:H369" si="32">HYPERLINK("http://www.gardenbulbs.ru/images/Dahlia_CL/thumbnails/"&amp;C374&amp;".jpg","фото1")</f>
        <v>фото1</v>
      </c>
      <c r="I363" s="192" t="s">
        <v>2551</v>
      </c>
      <c r="J363" s="193" t="s">
        <v>135</v>
      </c>
      <c r="K363" s="194">
        <v>1</v>
      </c>
      <c r="L363" s="170">
        <v>182.5</v>
      </c>
      <c r="M363" s="172"/>
      <c r="N363" s="171">
        <f t="shared" si="31"/>
        <v>0</v>
      </c>
    </row>
    <row r="364" spans="1:14" ht="15.75" x14ac:dyDescent="0.2">
      <c r="A364" s="175">
        <v>510</v>
      </c>
      <c r="B364" s="183">
        <v>3596</v>
      </c>
      <c r="C364" s="202" t="s">
        <v>2502</v>
      </c>
      <c r="D364" s="202"/>
      <c r="E364" s="189" t="s">
        <v>2083</v>
      </c>
      <c r="F364" s="190" t="s">
        <v>2553</v>
      </c>
      <c r="G364" s="191" t="s">
        <v>2554</v>
      </c>
      <c r="H364" s="182" t="str">
        <f t="shared" si="32"/>
        <v>фото1</v>
      </c>
      <c r="I364" s="192" t="s">
        <v>2555</v>
      </c>
      <c r="J364" s="193" t="s">
        <v>135</v>
      </c>
      <c r="K364" s="194">
        <v>1</v>
      </c>
      <c r="L364" s="170">
        <v>172.5</v>
      </c>
      <c r="M364" s="172"/>
      <c r="N364" s="171">
        <f t="shared" si="31"/>
        <v>0</v>
      </c>
    </row>
    <row r="365" spans="1:14" ht="15.75" x14ac:dyDescent="0.2">
      <c r="A365" s="175">
        <v>511</v>
      </c>
      <c r="B365" s="183">
        <v>13898</v>
      </c>
      <c r="C365" s="202" t="s">
        <v>2506</v>
      </c>
      <c r="D365" s="202"/>
      <c r="E365" s="189" t="s">
        <v>2083</v>
      </c>
      <c r="F365" s="190" t="s">
        <v>2557</v>
      </c>
      <c r="G365" s="191" t="s">
        <v>2558</v>
      </c>
      <c r="H365" s="182" t="str">
        <f t="shared" si="32"/>
        <v>фото1</v>
      </c>
      <c r="I365" s="192" t="s">
        <v>2559</v>
      </c>
      <c r="J365" s="193" t="s">
        <v>135</v>
      </c>
      <c r="K365" s="194">
        <v>1</v>
      </c>
      <c r="L365" s="170">
        <v>178.9</v>
      </c>
      <c r="M365" s="172"/>
      <c r="N365" s="171">
        <f t="shared" si="31"/>
        <v>0</v>
      </c>
    </row>
    <row r="366" spans="1:14" ht="15.75" x14ac:dyDescent="0.2">
      <c r="A366" s="175">
        <v>512</v>
      </c>
      <c r="B366" s="183">
        <v>3601</v>
      </c>
      <c r="C366" s="202" t="s">
        <v>2510</v>
      </c>
      <c r="D366" s="202"/>
      <c r="E366" s="189" t="s">
        <v>2083</v>
      </c>
      <c r="F366" s="190" t="s">
        <v>2561</v>
      </c>
      <c r="G366" s="191" t="s">
        <v>2562</v>
      </c>
      <c r="H366" s="182" t="str">
        <f t="shared" si="32"/>
        <v>фото1</v>
      </c>
      <c r="I366" s="192" t="s">
        <v>2563</v>
      </c>
      <c r="J366" s="193" t="s">
        <v>135</v>
      </c>
      <c r="K366" s="194">
        <v>1</v>
      </c>
      <c r="L366" s="170">
        <v>163</v>
      </c>
      <c r="M366" s="172"/>
      <c r="N366" s="171">
        <f t="shared" si="31"/>
        <v>0</v>
      </c>
    </row>
    <row r="367" spans="1:14" ht="15.75" x14ac:dyDescent="0.2">
      <c r="A367" s="175">
        <v>513</v>
      </c>
      <c r="B367" s="183">
        <v>3607</v>
      </c>
      <c r="C367" s="202" t="s">
        <v>2514</v>
      </c>
      <c r="D367" s="202"/>
      <c r="E367" s="189" t="s">
        <v>2083</v>
      </c>
      <c r="F367" s="190" t="s">
        <v>2565</v>
      </c>
      <c r="G367" s="191" t="s">
        <v>2566</v>
      </c>
      <c r="H367" s="182" t="str">
        <f t="shared" si="32"/>
        <v>фото1</v>
      </c>
      <c r="I367" s="192" t="s">
        <v>2567</v>
      </c>
      <c r="J367" s="193" t="s">
        <v>135</v>
      </c>
      <c r="K367" s="194">
        <v>1</v>
      </c>
      <c r="L367" s="170">
        <v>184.8</v>
      </c>
      <c r="M367" s="172"/>
      <c r="N367" s="171">
        <f t="shared" si="31"/>
        <v>0</v>
      </c>
    </row>
    <row r="368" spans="1:14" ht="15.75" x14ac:dyDescent="0.2">
      <c r="A368" s="175">
        <v>514</v>
      </c>
      <c r="B368" s="183">
        <v>4290</v>
      </c>
      <c r="C368" s="202" t="s">
        <v>2518</v>
      </c>
      <c r="D368" s="202"/>
      <c r="E368" s="189" t="s">
        <v>2083</v>
      </c>
      <c r="F368" s="190" t="s">
        <v>2569</v>
      </c>
      <c r="G368" s="191" t="s">
        <v>2570</v>
      </c>
      <c r="H368" s="182" t="str">
        <f t="shared" si="32"/>
        <v>фото1</v>
      </c>
      <c r="I368" s="192" t="s">
        <v>2571</v>
      </c>
      <c r="J368" s="193" t="s">
        <v>135</v>
      </c>
      <c r="K368" s="194">
        <v>1</v>
      </c>
      <c r="L368" s="170">
        <v>172.9</v>
      </c>
      <c r="M368" s="172"/>
      <c r="N368" s="171">
        <f t="shared" si="31"/>
        <v>0</v>
      </c>
    </row>
    <row r="369" spans="1:14" ht="15.75" x14ac:dyDescent="0.2">
      <c r="A369" s="175">
        <v>515</v>
      </c>
      <c r="B369" s="183">
        <v>5306</v>
      </c>
      <c r="C369" s="202" t="s">
        <v>2522</v>
      </c>
      <c r="D369" s="202"/>
      <c r="E369" s="189" t="s">
        <v>2083</v>
      </c>
      <c r="F369" s="190" t="s">
        <v>2573</v>
      </c>
      <c r="G369" s="191" t="s">
        <v>2574</v>
      </c>
      <c r="H369" s="182" t="str">
        <f t="shared" si="32"/>
        <v>фото1</v>
      </c>
      <c r="I369" s="192" t="s">
        <v>2575</v>
      </c>
      <c r="J369" s="193" t="s">
        <v>135</v>
      </c>
      <c r="K369" s="194">
        <v>1</v>
      </c>
      <c r="L369" s="170">
        <v>178.9</v>
      </c>
      <c r="M369" s="172"/>
      <c r="N369" s="171">
        <f t="shared" si="31"/>
        <v>0</v>
      </c>
    </row>
    <row r="370" spans="1:14" ht="15.75" x14ac:dyDescent="0.2">
      <c r="A370" s="175">
        <v>516</v>
      </c>
      <c r="B370" s="183">
        <v>2786</v>
      </c>
      <c r="C370" s="202" t="s">
        <v>2526</v>
      </c>
      <c r="D370" s="202"/>
      <c r="E370" s="186" t="s">
        <v>2576</v>
      </c>
      <c r="F370" s="186"/>
      <c r="G370" s="155"/>
      <c r="H370" s="155"/>
      <c r="I370" s="187"/>
      <c r="J370" s="155"/>
      <c r="K370" s="160"/>
      <c r="L370" s="196"/>
      <c r="M370" s="155"/>
      <c r="N370" s="155"/>
    </row>
    <row r="371" spans="1:14" ht="15.75" x14ac:dyDescent="0.2">
      <c r="A371" s="175">
        <v>517</v>
      </c>
      <c r="B371" s="183">
        <v>3614</v>
      </c>
      <c r="C371" s="202" t="s">
        <v>2530</v>
      </c>
      <c r="D371" s="202"/>
      <c r="E371" s="189" t="s">
        <v>2083</v>
      </c>
      <c r="F371" s="190" t="s">
        <v>2578</v>
      </c>
      <c r="G371" s="191" t="s">
        <v>2579</v>
      </c>
      <c r="H371" s="182" t="str">
        <f>HYPERLINK("http://www.gardenbulbs.ru/images/Dahlia_CL/thumbnails/"&amp;C382&amp;".jpg","фото1")</f>
        <v>фото1</v>
      </c>
      <c r="I371" s="192" t="s">
        <v>2580</v>
      </c>
      <c r="J371" s="193" t="s">
        <v>135</v>
      </c>
      <c r="K371" s="194">
        <v>1</v>
      </c>
      <c r="L371" s="170">
        <v>173.2</v>
      </c>
      <c r="M371" s="172"/>
      <c r="N371" s="171">
        <f t="shared" ref="N371:N402" si="33">IF(ISERROR(L371*M371),0,L371*M371)</f>
        <v>0</v>
      </c>
    </row>
    <row r="372" spans="1:14" ht="24" x14ac:dyDescent="0.2">
      <c r="A372" s="175">
        <v>518</v>
      </c>
      <c r="B372" s="183">
        <v>6228</v>
      </c>
      <c r="C372" s="202" t="s">
        <v>2534</v>
      </c>
      <c r="D372" s="202"/>
      <c r="E372" s="189" t="s">
        <v>2083</v>
      </c>
      <c r="F372" s="190" t="s">
        <v>2581</v>
      </c>
      <c r="G372" s="191" t="s">
        <v>2582</v>
      </c>
      <c r="H372" s="182" t="e">
        <f>HYPERLINK("http://www.gardenbulbs.ru/images/Dahlia_CL/thumbnails/"&amp;#REF!&amp;".jpg","фото1")</f>
        <v>#REF!</v>
      </c>
      <c r="I372" s="192" t="s">
        <v>2583</v>
      </c>
      <c r="J372" s="193" t="s">
        <v>135</v>
      </c>
      <c r="K372" s="194">
        <v>1</v>
      </c>
      <c r="L372" s="170">
        <v>146.9</v>
      </c>
      <c r="M372" s="172"/>
      <c r="N372" s="171">
        <f t="shared" si="33"/>
        <v>0</v>
      </c>
    </row>
    <row r="373" spans="1:14" ht="15.75" x14ac:dyDescent="0.2">
      <c r="A373" s="175">
        <v>519</v>
      </c>
      <c r="B373" s="183">
        <v>7888</v>
      </c>
      <c r="C373" s="202" t="s">
        <v>2538</v>
      </c>
      <c r="D373" s="202"/>
      <c r="E373" s="189" t="s">
        <v>2083</v>
      </c>
      <c r="F373" s="190" t="s">
        <v>441</v>
      </c>
      <c r="G373" s="191" t="s">
        <v>2585</v>
      </c>
      <c r="H373" s="182" t="str">
        <f>HYPERLINK("http://www.gardenbulbs.ru/images/Dahlia_CL/thumbnails/"&amp;C383&amp;".jpg","фото1")</f>
        <v>фото1</v>
      </c>
      <c r="I373" s="192" t="s">
        <v>2586</v>
      </c>
      <c r="J373" s="193" t="s">
        <v>135</v>
      </c>
      <c r="K373" s="194">
        <v>1</v>
      </c>
      <c r="L373" s="170">
        <v>154.6</v>
      </c>
      <c r="M373" s="172"/>
      <c r="N373" s="171">
        <f t="shared" si="33"/>
        <v>0</v>
      </c>
    </row>
    <row r="374" spans="1:14" ht="15.75" x14ac:dyDescent="0.2">
      <c r="A374" s="175">
        <v>520</v>
      </c>
      <c r="B374" s="183">
        <v>6220</v>
      </c>
      <c r="C374" s="202" t="s">
        <v>2548</v>
      </c>
      <c r="D374" s="202"/>
      <c r="E374" s="189" t="s">
        <v>2083</v>
      </c>
      <c r="F374" s="190" t="s">
        <v>2590</v>
      </c>
      <c r="G374" s="191" t="s">
        <v>2591</v>
      </c>
      <c r="H374" s="182" t="str">
        <f t="shared" ref="H374:H382" si="34">HYPERLINK("http://www.gardenbulbs.ru/images/Dahlia_CL/thumbnails/"&amp;C386&amp;".jpg","фото1")</f>
        <v>фото1</v>
      </c>
      <c r="I374" s="192" t="s">
        <v>2592</v>
      </c>
      <c r="J374" s="193" t="s">
        <v>135</v>
      </c>
      <c r="K374" s="194">
        <v>1</v>
      </c>
      <c r="L374" s="170">
        <v>169.3</v>
      </c>
      <c r="M374" s="172"/>
      <c r="N374" s="171">
        <f t="shared" si="33"/>
        <v>0</v>
      </c>
    </row>
    <row r="375" spans="1:14" ht="15.75" x14ac:dyDescent="0.2">
      <c r="A375" s="175">
        <v>521</v>
      </c>
      <c r="B375" s="183">
        <v>10727</v>
      </c>
      <c r="C375" s="202" t="s">
        <v>2552</v>
      </c>
      <c r="D375" s="202"/>
      <c r="E375" s="189" t="s">
        <v>2083</v>
      </c>
      <c r="F375" s="190" t="s">
        <v>2594</v>
      </c>
      <c r="G375" s="191" t="s">
        <v>2595</v>
      </c>
      <c r="H375" s="182" t="str">
        <f t="shared" si="34"/>
        <v>фото1</v>
      </c>
      <c r="I375" s="192" t="s">
        <v>2596</v>
      </c>
      <c r="J375" s="193" t="s">
        <v>135</v>
      </c>
      <c r="K375" s="194">
        <v>1</v>
      </c>
      <c r="L375" s="170">
        <v>166.5</v>
      </c>
      <c r="M375" s="172"/>
      <c r="N375" s="171">
        <f t="shared" si="33"/>
        <v>0</v>
      </c>
    </row>
    <row r="376" spans="1:14" ht="24" x14ac:dyDescent="0.2">
      <c r="A376" s="175">
        <v>522</v>
      </c>
      <c r="B376" s="183">
        <v>6219</v>
      </c>
      <c r="C376" s="202" t="s">
        <v>2556</v>
      </c>
      <c r="D376" s="202"/>
      <c r="E376" s="189" t="s">
        <v>2083</v>
      </c>
      <c r="F376" s="190" t="s">
        <v>91</v>
      </c>
      <c r="G376" s="191" t="s">
        <v>2598</v>
      </c>
      <c r="H376" s="182" t="str">
        <f t="shared" si="34"/>
        <v>фото1</v>
      </c>
      <c r="I376" s="192" t="s">
        <v>2599</v>
      </c>
      <c r="J376" s="193" t="s">
        <v>135</v>
      </c>
      <c r="K376" s="194">
        <v>1</v>
      </c>
      <c r="L376" s="170">
        <v>172.9</v>
      </c>
      <c r="M376" s="172"/>
      <c r="N376" s="171">
        <f t="shared" si="33"/>
        <v>0</v>
      </c>
    </row>
    <row r="377" spans="1:14" ht="15.75" x14ac:dyDescent="0.2">
      <c r="A377" s="175">
        <v>523</v>
      </c>
      <c r="B377" s="183">
        <v>10729</v>
      </c>
      <c r="C377" s="202" t="s">
        <v>2560</v>
      </c>
      <c r="D377" s="202"/>
      <c r="E377" s="189" t="s">
        <v>2083</v>
      </c>
      <c r="F377" s="190" t="s">
        <v>2601</v>
      </c>
      <c r="G377" s="191" t="s">
        <v>2602</v>
      </c>
      <c r="H377" s="182" t="str">
        <f t="shared" si="34"/>
        <v>фото1</v>
      </c>
      <c r="I377" s="192" t="s">
        <v>2603</v>
      </c>
      <c r="J377" s="193" t="s">
        <v>135</v>
      </c>
      <c r="K377" s="194">
        <v>1</v>
      </c>
      <c r="L377" s="170">
        <v>182.5</v>
      </c>
      <c r="M377" s="172"/>
      <c r="N377" s="171">
        <f t="shared" si="33"/>
        <v>0</v>
      </c>
    </row>
    <row r="378" spans="1:14" ht="15.75" x14ac:dyDescent="0.2">
      <c r="A378" s="175">
        <v>524</v>
      </c>
      <c r="B378" s="183">
        <v>13857</v>
      </c>
      <c r="C378" s="202" t="s">
        <v>2564</v>
      </c>
      <c r="D378" s="202"/>
      <c r="E378" s="189" t="s">
        <v>2083</v>
      </c>
      <c r="F378" s="190" t="s">
        <v>2605</v>
      </c>
      <c r="G378" s="191" t="s">
        <v>2606</v>
      </c>
      <c r="H378" s="182" t="str">
        <f t="shared" si="34"/>
        <v>фото1</v>
      </c>
      <c r="I378" s="192" t="s">
        <v>2607</v>
      </c>
      <c r="J378" s="193" t="s">
        <v>135</v>
      </c>
      <c r="K378" s="194">
        <v>1</v>
      </c>
      <c r="L378" s="170">
        <v>173.2</v>
      </c>
      <c r="M378" s="172"/>
      <c r="N378" s="171">
        <f t="shared" si="33"/>
        <v>0</v>
      </c>
    </row>
    <row r="379" spans="1:14" ht="24" x14ac:dyDescent="0.2">
      <c r="A379" s="175">
        <v>525</v>
      </c>
      <c r="B379" s="183">
        <v>13858</v>
      </c>
      <c r="C379" s="202" t="s">
        <v>2568</v>
      </c>
      <c r="D379" s="202"/>
      <c r="E379" s="189" t="s">
        <v>2083</v>
      </c>
      <c r="F379" s="190" t="s">
        <v>2609</v>
      </c>
      <c r="G379" s="191" t="s">
        <v>2610</v>
      </c>
      <c r="H379" s="182" t="str">
        <f t="shared" si="34"/>
        <v>фото1</v>
      </c>
      <c r="I379" s="192" t="s">
        <v>2611</v>
      </c>
      <c r="J379" s="193" t="s">
        <v>135</v>
      </c>
      <c r="K379" s="194">
        <v>1</v>
      </c>
      <c r="L379" s="170">
        <v>166.5</v>
      </c>
      <c r="M379" s="172"/>
      <c r="N379" s="171">
        <f t="shared" si="33"/>
        <v>0</v>
      </c>
    </row>
    <row r="380" spans="1:14" ht="15.75" x14ac:dyDescent="0.2">
      <c r="A380" s="175">
        <v>526</v>
      </c>
      <c r="B380" s="183">
        <v>4296</v>
      </c>
      <c r="C380" s="202" t="s">
        <v>2572</v>
      </c>
      <c r="D380" s="202"/>
      <c r="E380" s="189" t="s">
        <v>2083</v>
      </c>
      <c r="F380" s="190" t="s">
        <v>1436</v>
      </c>
      <c r="G380" s="191" t="s">
        <v>1437</v>
      </c>
      <c r="H380" s="182" t="str">
        <f t="shared" si="34"/>
        <v>фото1</v>
      </c>
      <c r="I380" s="192" t="s">
        <v>2613</v>
      </c>
      <c r="J380" s="193" t="s">
        <v>135</v>
      </c>
      <c r="K380" s="194">
        <v>1</v>
      </c>
      <c r="L380" s="170">
        <v>146.9</v>
      </c>
      <c r="M380" s="172"/>
      <c r="N380" s="171">
        <f t="shared" si="33"/>
        <v>0</v>
      </c>
    </row>
    <row r="381" spans="1:14" ht="15.75" x14ac:dyDescent="0.2">
      <c r="A381" s="175">
        <v>527</v>
      </c>
      <c r="B381" s="195"/>
      <c r="C381" s="155"/>
      <c r="D381" s="155"/>
      <c r="E381" s="189" t="s">
        <v>2083</v>
      </c>
      <c r="F381" s="190" t="s">
        <v>2615</v>
      </c>
      <c r="G381" s="191" t="s">
        <v>2616</v>
      </c>
      <c r="H381" s="182" t="str">
        <f t="shared" si="34"/>
        <v>фото1</v>
      </c>
      <c r="I381" s="192" t="s">
        <v>2617</v>
      </c>
      <c r="J381" s="193" t="s">
        <v>135</v>
      </c>
      <c r="K381" s="194">
        <v>1</v>
      </c>
      <c r="L381" s="170">
        <v>177.9</v>
      </c>
      <c r="M381" s="172"/>
      <c r="N381" s="171">
        <f t="shared" si="33"/>
        <v>0</v>
      </c>
    </row>
    <row r="382" spans="1:14" ht="15.75" x14ac:dyDescent="0.2">
      <c r="A382" s="175">
        <v>528</v>
      </c>
      <c r="B382" s="183">
        <v>3495</v>
      </c>
      <c r="C382" s="202" t="s">
        <v>2577</v>
      </c>
      <c r="D382" s="202"/>
      <c r="E382" s="189" t="s">
        <v>2083</v>
      </c>
      <c r="F382" s="190" t="s">
        <v>2619</v>
      </c>
      <c r="G382" s="191" t="s">
        <v>2620</v>
      </c>
      <c r="H382" s="182" t="str">
        <f t="shared" si="34"/>
        <v>фото1</v>
      </c>
      <c r="I382" s="192" t="s">
        <v>2621</v>
      </c>
      <c r="J382" s="193" t="s">
        <v>135</v>
      </c>
      <c r="K382" s="194">
        <v>1</v>
      </c>
      <c r="L382" s="170">
        <v>178.9</v>
      </c>
      <c r="M382" s="172"/>
      <c r="N382" s="171">
        <f t="shared" si="33"/>
        <v>0</v>
      </c>
    </row>
    <row r="383" spans="1:14" ht="24" x14ac:dyDescent="0.2">
      <c r="A383" s="175">
        <v>529</v>
      </c>
      <c r="B383" s="183">
        <v>13843</v>
      </c>
      <c r="C383" s="202" t="s">
        <v>2584</v>
      </c>
      <c r="D383" s="202"/>
      <c r="E383" s="189" t="s">
        <v>2083</v>
      </c>
      <c r="F383" s="190" t="s">
        <v>2624</v>
      </c>
      <c r="G383" s="191" t="s">
        <v>2625</v>
      </c>
      <c r="H383" s="182" t="str">
        <f t="shared" ref="H383:H386" si="35">HYPERLINK("http://www.gardenbulbs.ru/images/Dahlia_CL/thumbnails/"&amp;C396&amp;".jpg","фото1")</f>
        <v>фото1</v>
      </c>
      <c r="I383" s="192" t="s">
        <v>2626</v>
      </c>
      <c r="J383" s="193" t="s">
        <v>135</v>
      </c>
      <c r="K383" s="194">
        <v>1</v>
      </c>
      <c r="L383" s="170">
        <v>180.2</v>
      </c>
      <c r="M383" s="172"/>
      <c r="N383" s="171">
        <f t="shared" si="33"/>
        <v>0</v>
      </c>
    </row>
    <row r="384" spans="1:14" ht="24" x14ac:dyDescent="0.2">
      <c r="A384" s="175">
        <v>530</v>
      </c>
      <c r="B384" s="183">
        <v>6238</v>
      </c>
      <c r="C384" s="202" t="s">
        <v>2587</v>
      </c>
      <c r="D384" s="202"/>
      <c r="E384" s="189" t="s">
        <v>2083</v>
      </c>
      <c r="F384" s="190" t="s">
        <v>2628</v>
      </c>
      <c r="G384" s="191" t="s">
        <v>2629</v>
      </c>
      <c r="H384" s="182" t="str">
        <f t="shared" si="35"/>
        <v>фото1</v>
      </c>
      <c r="I384" s="192" t="s">
        <v>2630</v>
      </c>
      <c r="J384" s="193" t="s">
        <v>135</v>
      </c>
      <c r="K384" s="194">
        <v>1</v>
      </c>
      <c r="L384" s="170">
        <v>177.8</v>
      </c>
      <c r="M384" s="172"/>
      <c r="N384" s="171">
        <f t="shared" si="33"/>
        <v>0</v>
      </c>
    </row>
    <row r="385" spans="1:14" ht="15.75" x14ac:dyDescent="0.2">
      <c r="A385" s="175">
        <v>531</v>
      </c>
      <c r="B385" s="183">
        <v>5297</v>
      </c>
      <c r="C385" s="202" t="s">
        <v>2588</v>
      </c>
      <c r="D385" s="202"/>
      <c r="E385" s="189" t="s">
        <v>2083</v>
      </c>
      <c r="F385" s="190" t="s">
        <v>2632</v>
      </c>
      <c r="G385" s="191" t="s">
        <v>2633</v>
      </c>
      <c r="H385" s="182" t="str">
        <f t="shared" si="35"/>
        <v>фото1</v>
      </c>
      <c r="I385" s="192" t="s">
        <v>2634</v>
      </c>
      <c r="J385" s="193" t="s">
        <v>135</v>
      </c>
      <c r="K385" s="194">
        <v>1</v>
      </c>
      <c r="L385" s="170">
        <v>154.6</v>
      </c>
      <c r="M385" s="172"/>
      <c r="N385" s="171">
        <f t="shared" si="33"/>
        <v>0</v>
      </c>
    </row>
    <row r="386" spans="1:14" ht="24" x14ac:dyDescent="0.2">
      <c r="A386" s="175">
        <v>532</v>
      </c>
      <c r="B386" s="183">
        <v>10713</v>
      </c>
      <c r="C386" s="202" t="s">
        <v>2589</v>
      </c>
      <c r="D386" s="202"/>
      <c r="E386" s="189" t="s">
        <v>2083</v>
      </c>
      <c r="F386" s="190" t="s">
        <v>2636</v>
      </c>
      <c r="G386" s="191" t="s">
        <v>2637</v>
      </c>
      <c r="H386" s="182" t="str">
        <f t="shared" si="35"/>
        <v>фото1</v>
      </c>
      <c r="I386" s="192" t="s">
        <v>2638</v>
      </c>
      <c r="J386" s="193" t="s">
        <v>135</v>
      </c>
      <c r="K386" s="194">
        <v>1</v>
      </c>
      <c r="L386" s="170">
        <v>180.2</v>
      </c>
      <c r="M386" s="172"/>
      <c r="N386" s="171">
        <f t="shared" si="33"/>
        <v>0</v>
      </c>
    </row>
    <row r="387" spans="1:14" ht="15.75" x14ac:dyDescent="0.2">
      <c r="A387" s="175">
        <v>533</v>
      </c>
      <c r="B387" s="183">
        <v>3504</v>
      </c>
      <c r="C387" s="202" t="s">
        <v>2593</v>
      </c>
      <c r="D387" s="202"/>
      <c r="E387" s="189" t="s">
        <v>2083</v>
      </c>
      <c r="F387" s="190" t="s">
        <v>2639</v>
      </c>
      <c r="G387" s="191" t="s">
        <v>2640</v>
      </c>
      <c r="H387" s="182" t="e">
        <f>HYPERLINK("http://www.gardenbulbs.ru/images/Dahlia_CL/thumbnails/"&amp;#REF!&amp;".jpg","фото1")</f>
        <v>#REF!</v>
      </c>
      <c r="I387" s="192" t="s">
        <v>2641</v>
      </c>
      <c r="J387" s="193" t="s">
        <v>135</v>
      </c>
      <c r="K387" s="194">
        <v>1</v>
      </c>
      <c r="L387" s="170">
        <v>178.9</v>
      </c>
      <c r="M387" s="172"/>
      <c r="N387" s="171">
        <f t="shared" si="33"/>
        <v>0</v>
      </c>
    </row>
    <row r="388" spans="1:14" ht="24" x14ac:dyDescent="0.2">
      <c r="A388" s="175">
        <v>534</v>
      </c>
      <c r="B388" s="183">
        <v>13845</v>
      </c>
      <c r="C388" s="202" t="s">
        <v>2597</v>
      </c>
      <c r="D388" s="202"/>
      <c r="E388" s="189" t="s">
        <v>2083</v>
      </c>
      <c r="F388" s="190" t="s">
        <v>2642</v>
      </c>
      <c r="G388" s="191" t="s">
        <v>2643</v>
      </c>
      <c r="H388" s="182" t="e">
        <f>HYPERLINK("http://www.gardenbulbs.ru/images/Dahlia_CL/thumbnails/"&amp;#REF!&amp;".jpg","фото1")</f>
        <v>#REF!</v>
      </c>
      <c r="I388" s="192" t="s">
        <v>2644</v>
      </c>
      <c r="J388" s="193" t="s">
        <v>135</v>
      </c>
      <c r="K388" s="194">
        <v>1</v>
      </c>
      <c r="L388" s="170">
        <v>156.69999999999999</v>
      </c>
      <c r="M388" s="172"/>
      <c r="N388" s="171">
        <f t="shared" si="33"/>
        <v>0</v>
      </c>
    </row>
    <row r="389" spans="1:14" ht="15.75" x14ac:dyDescent="0.2">
      <c r="A389" s="175">
        <v>535</v>
      </c>
      <c r="B389" s="183">
        <v>4263</v>
      </c>
      <c r="C389" s="202" t="s">
        <v>2600</v>
      </c>
      <c r="D389" s="202"/>
      <c r="E389" s="189" t="s">
        <v>2083</v>
      </c>
      <c r="F389" s="190" t="s">
        <v>2646</v>
      </c>
      <c r="G389" s="191" t="s">
        <v>2647</v>
      </c>
      <c r="H389" s="182" t="str">
        <f>HYPERLINK("http://www.gardenbulbs.ru/images/Dahlia_CL/thumbnails/"&amp;C400&amp;".jpg","фото1")</f>
        <v>фото1</v>
      </c>
      <c r="I389" s="192" t="s">
        <v>2648</v>
      </c>
      <c r="J389" s="193" t="s">
        <v>135</v>
      </c>
      <c r="K389" s="194">
        <v>1</v>
      </c>
      <c r="L389" s="170">
        <v>190.2</v>
      </c>
      <c r="M389" s="172"/>
      <c r="N389" s="171">
        <f t="shared" si="33"/>
        <v>0</v>
      </c>
    </row>
    <row r="390" spans="1:14" ht="15.75" x14ac:dyDescent="0.2">
      <c r="A390" s="175">
        <v>536</v>
      </c>
      <c r="B390" s="183">
        <v>3505</v>
      </c>
      <c r="C390" s="202" t="s">
        <v>2604</v>
      </c>
      <c r="D390" s="202"/>
      <c r="E390" s="189" t="s">
        <v>2083</v>
      </c>
      <c r="F390" s="190" t="s">
        <v>2650</v>
      </c>
      <c r="G390" s="191" t="s">
        <v>2651</v>
      </c>
      <c r="H390" s="182" t="str">
        <f>HYPERLINK("http://www.gardenbulbs.ru/images/Dahlia_CL/thumbnails/"&amp;C401&amp;".jpg","фото1")</f>
        <v>фото1</v>
      </c>
      <c r="I390" s="192" t="s">
        <v>2652</v>
      </c>
      <c r="J390" s="193" t="s">
        <v>135</v>
      </c>
      <c r="K390" s="194">
        <v>1</v>
      </c>
      <c r="L390" s="170">
        <v>184.8</v>
      </c>
      <c r="M390" s="172"/>
      <c r="N390" s="171">
        <f t="shared" si="33"/>
        <v>0</v>
      </c>
    </row>
    <row r="391" spans="1:14" ht="15.75" x14ac:dyDescent="0.2">
      <c r="A391" s="175">
        <v>537</v>
      </c>
      <c r="B391" s="183">
        <v>8389</v>
      </c>
      <c r="C391" s="202" t="s">
        <v>2608</v>
      </c>
      <c r="D391" s="202"/>
      <c r="E391" s="189" t="s">
        <v>2083</v>
      </c>
      <c r="F391" s="190" t="s">
        <v>2653</v>
      </c>
      <c r="G391" s="191" t="s">
        <v>2654</v>
      </c>
      <c r="H391" s="182" t="e">
        <f>HYPERLINK("http://www.gardenbulbs.ru/images/Dahlia_CL/thumbnails/"&amp;#REF!&amp;".jpg","фото1")</f>
        <v>#REF!</v>
      </c>
      <c r="I391" s="192" t="s">
        <v>2655</v>
      </c>
      <c r="J391" s="193" t="s">
        <v>135</v>
      </c>
      <c r="K391" s="194">
        <v>1</v>
      </c>
      <c r="L391" s="170">
        <v>181.3</v>
      </c>
      <c r="M391" s="172"/>
      <c r="N391" s="171">
        <f t="shared" si="33"/>
        <v>0</v>
      </c>
    </row>
    <row r="392" spans="1:14" ht="24" x14ac:dyDescent="0.2">
      <c r="A392" s="175">
        <v>538</v>
      </c>
      <c r="B392" s="183">
        <v>5298</v>
      </c>
      <c r="C392" s="202" t="s">
        <v>2612</v>
      </c>
      <c r="D392" s="202"/>
      <c r="E392" s="189" t="s">
        <v>2083</v>
      </c>
      <c r="F392" s="190" t="s">
        <v>2657</v>
      </c>
      <c r="G392" s="191" t="s">
        <v>2658</v>
      </c>
      <c r="H392" s="182" t="str">
        <f>HYPERLINK("http://www.gardenbulbs.ru/images/Dahlia_CL/thumbnails/"&amp;C402&amp;".jpg","фото1")</f>
        <v>фото1</v>
      </c>
      <c r="I392" s="192" t="s">
        <v>2659</v>
      </c>
      <c r="J392" s="193" t="s">
        <v>135</v>
      </c>
      <c r="K392" s="194">
        <v>1</v>
      </c>
      <c r="L392" s="170">
        <v>177.8</v>
      </c>
      <c r="M392" s="172"/>
      <c r="N392" s="171">
        <f t="shared" si="33"/>
        <v>0</v>
      </c>
    </row>
    <row r="393" spans="1:14" ht="15.75" x14ac:dyDescent="0.2">
      <c r="A393" s="175">
        <v>539</v>
      </c>
      <c r="B393" s="183">
        <v>3856</v>
      </c>
      <c r="C393" s="202" t="s">
        <v>2614</v>
      </c>
      <c r="D393" s="202"/>
      <c r="E393" s="189" t="s">
        <v>2083</v>
      </c>
      <c r="F393" s="190" t="s">
        <v>2660</v>
      </c>
      <c r="G393" s="191" t="s">
        <v>2661</v>
      </c>
      <c r="H393" s="182" t="e">
        <f>HYPERLINK("http://www.gardenbulbs.ru/images/Dahlia_CL/thumbnails/"&amp;#REF!&amp;".jpg","фото1")</f>
        <v>#REF!</v>
      </c>
      <c r="I393" s="192" t="s">
        <v>2662</v>
      </c>
      <c r="J393" s="193" t="s">
        <v>135</v>
      </c>
      <c r="K393" s="194">
        <v>1</v>
      </c>
      <c r="L393" s="170">
        <v>154.6</v>
      </c>
      <c r="M393" s="172"/>
      <c r="N393" s="171">
        <f t="shared" si="33"/>
        <v>0</v>
      </c>
    </row>
    <row r="394" spans="1:14" ht="24" x14ac:dyDescent="0.2">
      <c r="A394" s="175">
        <v>540</v>
      </c>
      <c r="B394" s="183">
        <v>8276</v>
      </c>
      <c r="C394" s="202" t="s">
        <v>2618</v>
      </c>
      <c r="D394" s="202"/>
      <c r="E394" s="189" t="s">
        <v>2083</v>
      </c>
      <c r="F394" s="190" t="s">
        <v>2663</v>
      </c>
      <c r="G394" s="191" t="s">
        <v>2664</v>
      </c>
      <c r="H394" s="182" t="e">
        <f>HYPERLINK("http://www.gardenbulbs.ru/images/Dahlia_CL/thumbnails/"&amp;#REF!&amp;".jpg","фото1")</f>
        <v>#REF!</v>
      </c>
      <c r="I394" s="192" t="s">
        <v>2665</v>
      </c>
      <c r="J394" s="193" t="s">
        <v>135</v>
      </c>
      <c r="K394" s="194">
        <v>1</v>
      </c>
      <c r="L394" s="170">
        <v>150.5</v>
      </c>
      <c r="M394" s="172"/>
      <c r="N394" s="171">
        <f t="shared" si="33"/>
        <v>0</v>
      </c>
    </row>
    <row r="395" spans="1:14" ht="24" x14ac:dyDescent="0.2">
      <c r="A395" s="175">
        <v>541</v>
      </c>
      <c r="B395" s="183">
        <v>13850</v>
      </c>
      <c r="C395" s="202" t="s">
        <v>2622</v>
      </c>
      <c r="D395" s="202"/>
      <c r="E395" s="189" t="s">
        <v>2083</v>
      </c>
      <c r="F395" s="190" t="s">
        <v>2667</v>
      </c>
      <c r="G395" s="191" t="s">
        <v>2668</v>
      </c>
      <c r="H395" s="182" t="str">
        <f>HYPERLINK("http://www.gardenbulbs.ru/images/Dahlia_CL/thumbnails/"&amp;C403&amp;".jpg","фото1")</f>
        <v>фото1</v>
      </c>
      <c r="I395" s="192" t="s">
        <v>2669</v>
      </c>
      <c r="J395" s="193" t="s">
        <v>135</v>
      </c>
      <c r="K395" s="194">
        <v>1</v>
      </c>
      <c r="L395" s="170">
        <v>174.5</v>
      </c>
      <c r="M395" s="172"/>
      <c r="N395" s="171">
        <f t="shared" si="33"/>
        <v>0</v>
      </c>
    </row>
    <row r="396" spans="1:14" ht="24" x14ac:dyDescent="0.2">
      <c r="A396" s="175">
        <v>542</v>
      </c>
      <c r="B396" s="183">
        <v>13849</v>
      </c>
      <c r="C396" s="202" t="s">
        <v>2623</v>
      </c>
      <c r="D396" s="202"/>
      <c r="E396" s="189" t="s">
        <v>2083</v>
      </c>
      <c r="F396" s="190" t="s">
        <v>2671</v>
      </c>
      <c r="G396" s="191" t="s">
        <v>2672</v>
      </c>
      <c r="H396" s="182" t="str">
        <f>HYPERLINK("http://www.gardenbulbs.ru/images/Dahlia_CL/thumbnails/"&amp;C404&amp;".jpg","фото1")</f>
        <v>фото1</v>
      </c>
      <c r="I396" s="192" t="s">
        <v>2673</v>
      </c>
      <c r="J396" s="193" t="s">
        <v>135</v>
      </c>
      <c r="K396" s="194">
        <v>1</v>
      </c>
      <c r="L396" s="170">
        <v>175.6</v>
      </c>
      <c r="M396" s="172"/>
      <c r="N396" s="171">
        <f t="shared" si="33"/>
        <v>0</v>
      </c>
    </row>
    <row r="397" spans="1:14" ht="24" x14ac:dyDescent="0.2">
      <c r="A397" s="175">
        <v>543</v>
      </c>
      <c r="B397" s="183">
        <v>3510</v>
      </c>
      <c r="C397" s="202" t="s">
        <v>2627</v>
      </c>
      <c r="D397" s="202"/>
      <c r="E397" s="189" t="s">
        <v>2083</v>
      </c>
      <c r="F397" s="190" t="s">
        <v>2675</v>
      </c>
      <c r="G397" s="191" t="s">
        <v>2676</v>
      </c>
      <c r="H397" s="182" t="str">
        <f>HYPERLINK("http://www.gardenbulbs.ru/images/Dahlia_CL/thumbnails/"&amp;C405&amp;".jpg","фото1")</f>
        <v>фото1</v>
      </c>
      <c r="I397" s="192" t="s">
        <v>2677</v>
      </c>
      <c r="J397" s="193" t="s">
        <v>135</v>
      </c>
      <c r="K397" s="194">
        <v>1</v>
      </c>
      <c r="L397" s="170">
        <v>177.8</v>
      </c>
      <c r="M397" s="172"/>
      <c r="N397" s="171">
        <f t="shared" si="33"/>
        <v>0</v>
      </c>
    </row>
    <row r="398" spans="1:14" ht="24" x14ac:dyDescent="0.2">
      <c r="A398" s="175">
        <v>544</v>
      </c>
      <c r="B398" s="183">
        <v>3873</v>
      </c>
      <c r="C398" s="202" t="s">
        <v>2631</v>
      </c>
      <c r="D398" s="202"/>
      <c r="E398" s="189" t="s">
        <v>2083</v>
      </c>
      <c r="F398" s="190" t="s">
        <v>2679</v>
      </c>
      <c r="G398" s="191" t="s">
        <v>2680</v>
      </c>
      <c r="H398" s="182" t="str">
        <f>HYPERLINK("http://www.gardenbulbs.ru/images/Dahlia_CL/thumbnails/"&amp;C406&amp;".jpg","фото1")</f>
        <v>фото1</v>
      </c>
      <c r="I398" s="192" t="s">
        <v>2681</v>
      </c>
      <c r="J398" s="193" t="s">
        <v>135</v>
      </c>
      <c r="K398" s="194">
        <v>1</v>
      </c>
      <c r="L398" s="170">
        <v>190.1</v>
      </c>
      <c r="M398" s="172"/>
      <c r="N398" s="171">
        <f t="shared" si="33"/>
        <v>0</v>
      </c>
    </row>
    <row r="399" spans="1:14" ht="24" x14ac:dyDescent="0.2">
      <c r="A399" s="175">
        <v>545</v>
      </c>
      <c r="B399" s="183">
        <v>13894</v>
      </c>
      <c r="C399" s="202" t="s">
        <v>2635</v>
      </c>
      <c r="D399" s="202"/>
      <c r="E399" s="189" t="s">
        <v>2083</v>
      </c>
      <c r="F399" s="190" t="s">
        <v>2683</v>
      </c>
      <c r="G399" s="191" t="s">
        <v>2684</v>
      </c>
      <c r="H399" s="182" t="str">
        <f>HYPERLINK("http://www.gardenbulbs.ru/images/Dahlia_CL/thumbnails/"&amp;C407&amp;".jpg","фото1")</f>
        <v>фото1</v>
      </c>
      <c r="I399" s="192" t="s">
        <v>2685</v>
      </c>
      <c r="J399" s="193" t="s">
        <v>135</v>
      </c>
      <c r="K399" s="194">
        <v>1</v>
      </c>
      <c r="L399" s="170">
        <v>178.9</v>
      </c>
      <c r="M399" s="172"/>
      <c r="N399" s="171">
        <f t="shared" si="33"/>
        <v>0</v>
      </c>
    </row>
    <row r="400" spans="1:14" ht="24" x14ac:dyDescent="0.2">
      <c r="A400" s="175">
        <v>546</v>
      </c>
      <c r="B400" s="183">
        <v>6788</v>
      </c>
      <c r="C400" s="202" t="s">
        <v>2645</v>
      </c>
      <c r="D400" s="202"/>
      <c r="E400" s="189" t="s">
        <v>2083</v>
      </c>
      <c r="F400" s="190" t="s">
        <v>2689</v>
      </c>
      <c r="G400" s="191" t="s">
        <v>2690</v>
      </c>
      <c r="H400" s="182" t="str">
        <f>HYPERLINK("http://www.gardenbulbs.ru/images/Dahlia_CL/thumbnails/"&amp;C410&amp;".jpg","фото1")</f>
        <v>фото1</v>
      </c>
      <c r="I400" s="192" t="s">
        <v>2691</v>
      </c>
      <c r="J400" s="193" t="s">
        <v>135</v>
      </c>
      <c r="K400" s="194">
        <v>1</v>
      </c>
      <c r="L400" s="170">
        <v>172.9</v>
      </c>
      <c r="M400" s="172"/>
      <c r="N400" s="171">
        <f t="shared" si="33"/>
        <v>0</v>
      </c>
    </row>
    <row r="401" spans="1:14" ht="24" x14ac:dyDescent="0.2">
      <c r="A401" s="175">
        <v>547</v>
      </c>
      <c r="B401" s="183">
        <v>2803</v>
      </c>
      <c r="C401" s="202" t="s">
        <v>2649</v>
      </c>
      <c r="D401" s="202"/>
      <c r="E401" s="189" t="s">
        <v>2083</v>
      </c>
      <c r="F401" s="190" t="s">
        <v>2693</v>
      </c>
      <c r="G401" s="191" t="s">
        <v>2694</v>
      </c>
      <c r="H401" s="182" t="str">
        <f>HYPERLINK("http://www.gardenbulbs.ru/images/Dahlia_CL/thumbnails/"&amp;C411&amp;".jpg","фото1")</f>
        <v>фото1</v>
      </c>
      <c r="I401" s="192" t="s">
        <v>2695</v>
      </c>
      <c r="J401" s="193" t="s">
        <v>135</v>
      </c>
      <c r="K401" s="194">
        <v>1</v>
      </c>
      <c r="L401" s="170">
        <v>155</v>
      </c>
      <c r="M401" s="172"/>
      <c r="N401" s="171">
        <f t="shared" si="33"/>
        <v>0</v>
      </c>
    </row>
    <row r="402" spans="1:14" ht="24" x14ac:dyDescent="0.2">
      <c r="A402" s="175">
        <v>548</v>
      </c>
      <c r="B402" s="183">
        <v>4267</v>
      </c>
      <c r="C402" s="202" t="s">
        <v>2656</v>
      </c>
      <c r="D402" s="202"/>
      <c r="E402" s="189" t="s">
        <v>2083</v>
      </c>
      <c r="F402" s="190" t="s">
        <v>2698</v>
      </c>
      <c r="G402" s="191" t="s">
        <v>2699</v>
      </c>
      <c r="H402" s="182" t="str">
        <f>HYPERLINK("http://www.gardenbulbs.ru/images/Dahlia_CL/thumbnails/"&amp;C413&amp;".jpg","фото1")</f>
        <v>фото1</v>
      </c>
      <c r="I402" s="192" t="s">
        <v>2700</v>
      </c>
      <c r="J402" s="193" t="s">
        <v>135</v>
      </c>
      <c r="K402" s="194">
        <v>1</v>
      </c>
      <c r="L402" s="170">
        <v>180.2</v>
      </c>
      <c r="M402" s="172"/>
      <c r="N402" s="171">
        <f t="shared" si="33"/>
        <v>0</v>
      </c>
    </row>
    <row r="403" spans="1:14" ht="15.75" x14ac:dyDescent="0.2">
      <c r="A403" s="175">
        <v>549</v>
      </c>
      <c r="B403" s="183">
        <v>7004</v>
      </c>
      <c r="C403" s="202" t="s">
        <v>2666</v>
      </c>
      <c r="D403" s="202"/>
      <c r="E403" s="189" t="s">
        <v>2083</v>
      </c>
      <c r="F403" s="190" t="s">
        <v>2704</v>
      </c>
      <c r="G403" s="191" t="s">
        <v>2705</v>
      </c>
      <c r="H403" s="182" t="str">
        <f t="shared" ref="H403:H423" si="36">HYPERLINK("http://www.gardenbulbs.ru/images/Dahlia_CL/thumbnails/"&amp;C416&amp;".jpg","фото1")</f>
        <v>фото1</v>
      </c>
      <c r="I403" s="192" t="s">
        <v>2706</v>
      </c>
      <c r="J403" s="193" t="s">
        <v>135</v>
      </c>
      <c r="K403" s="194">
        <v>1</v>
      </c>
      <c r="L403" s="170">
        <v>183.6</v>
      </c>
      <c r="M403" s="172"/>
      <c r="N403" s="171">
        <f t="shared" ref="N403:N434" si="37">IF(ISERROR(L403*M403),0,L403*M403)</f>
        <v>0</v>
      </c>
    </row>
    <row r="404" spans="1:14" ht="15.75" x14ac:dyDescent="0.2">
      <c r="A404" s="175">
        <v>550</v>
      </c>
      <c r="B404" s="183">
        <v>6236</v>
      </c>
      <c r="C404" s="202" t="s">
        <v>2670</v>
      </c>
      <c r="D404" s="202"/>
      <c r="E404" s="189" t="s">
        <v>2083</v>
      </c>
      <c r="F404" s="190" t="s">
        <v>2708</v>
      </c>
      <c r="G404" s="191" t="s">
        <v>2709</v>
      </c>
      <c r="H404" s="182" t="str">
        <f t="shared" si="36"/>
        <v>фото1</v>
      </c>
      <c r="I404" s="192" t="s">
        <v>2710</v>
      </c>
      <c r="J404" s="193" t="s">
        <v>135</v>
      </c>
      <c r="K404" s="194">
        <v>1</v>
      </c>
      <c r="L404" s="170">
        <v>177.8</v>
      </c>
      <c r="M404" s="172"/>
      <c r="N404" s="171">
        <f t="shared" si="37"/>
        <v>0</v>
      </c>
    </row>
    <row r="405" spans="1:14" ht="24" x14ac:dyDescent="0.2">
      <c r="A405" s="175">
        <v>551</v>
      </c>
      <c r="B405" s="183">
        <v>8178</v>
      </c>
      <c r="C405" s="202" t="s">
        <v>2674</v>
      </c>
      <c r="D405" s="202"/>
      <c r="E405" s="189" t="s">
        <v>2083</v>
      </c>
      <c r="F405" s="190" t="s">
        <v>2712</v>
      </c>
      <c r="G405" s="191" t="s">
        <v>2713</v>
      </c>
      <c r="H405" s="182" t="str">
        <f t="shared" si="36"/>
        <v>фото1</v>
      </c>
      <c r="I405" s="192" t="s">
        <v>2714</v>
      </c>
      <c r="J405" s="193" t="s">
        <v>135</v>
      </c>
      <c r="K405" s="194">
        <v>1</v>
      </c>
      <c r="L405" s="170">
        <v>158.19999999999999</v>
      </c>
      <c r="M405" s="172"/>
      <c r="N405" s="171">
        <f t="shared" si="37"/>
        <v>0</v>
      </c>
    </row>
    <row r="406" spans="1:14" ht="24" x14ac:dyDescent="0.2">
      <c r="A406" s="175">
        <v>552</v>
      </c>
      <c r="B406" s="183">
        <v>5486</v>
      </c>
      <c r="C406" s="202" t="s">
        <v>2678</v>
      </c>
      <c r="D406" s="202"/>
      <c r="E406" s="189" t="s">
        <v>2083</v>
      </c>
      <c r="F406" s="190" t="s">
        <v>2715</v>
      </c>
      <c r="G406" s="191" t="s">
        <v>2716</v>
      </c>
      <c r="H406" s="182" t="e">
        <f>HYPERLINK("http://www.gardenbulbs.ru/images/Dahlia_CL/thumbnails/"&amp;#REF!&amp;".jpg","фото1")</f>
        <v>#REF!</v>
      </c>
      <c r="I406" s="192" t="s">
        <v>2717</v>
      </c>
      <c r="J406" s="193" t="s">
        <v>135</v>
      </c>
      <c r="K406" s="194">
        <v>1</v>
      </c>
      <c r="L406" s="170">
        <v>177.8</v>
      </c>
      <c r="M406" s="172"/>
      <c r="N406" s="171">
        <f t="shared" si="37"/>
        <v>0</v>
      </c>
    </row>
    <row r="407" spans="1:14" ht="24" x14ac:dyDescent="0.2">
      <c r="A407" s="175">
        <v>553</v>
      </c>
      <c r="B407" s="183">
        <v>3527</v>
      </c>
      <c r="C407" s="202" t="s">
        <v>2682</v>
      </c>
      <c r="D407" s="202"/>
      <c r="E407" s="189" t="s">
        <v>2083</v>
      </c>
      <c r="F407" s="190" t="s">
        <v>2719</v>
      </c>
      <c r="G407" s="191" t="s">
        <v>2720</v>
      </c>
      <c r="H407" s="182" t="str">
        <f t="shared" ref="H407:H418" si="38">HYPERLINK("http://www.gardenbulbs.ru/images/Dahlia_CL/thumbnails/"&amp;C419&amp;".jpg","фото1")</f>
        <v>фото1</v>
      </c>
      <c r="I407" s="192" t="s">
        <v>2721</v>
      </c>
      <c r="J407" s="193" t="s">
        <v>135</v>
      </c>
      <c r="K407" s="194">
        <v>1</v>
      </c>
      <c r="L407" s="170">
        <v>176.8</v>
      </c>
      <c r="M407" s="172"/>
      <c r="N407" s="171">
        <f t="shared" si="37"/>
        <v>0</v>
      </c>
    </row>
    <row r="408" spans="1:14" ht="24" x14ac:dyDescent="0.2">
      <c r="A408" s="175">
        <v>554</v>
      </c>
      <c r="B408" s="183">
        <v>6247</v>
      </c>
      <c r="C408" s="202" t="s">
        <v>2686</v>
      </c>
      <c r="D408" s="202"/>
      <c r="E408" s="189" t="s">
        <v>2083</v>
      </c>
      <c r="F408" s="190" t="s">
        <v>2723</v>
      </c>
      <c r="G408" s="191" t="s">
        <v>2724</v>
      </c>
      <c r="H408" s="182" t="str">
        <f t="shared" si="38"/>
        <v>фото1</v>
      </c>
      <c r="I408" s="192" t="s">
        <v>2725</v>
      </c>
      <c r="J408" s="193" t="s">
        <v>135</v>
      </c>
      <c r="K408" s="194">
        <v>1</v>
      </c>
      <c r="L408" s="170">
        <v>177.8</v>
      </c>
      <c r="M408" s="172"/>
      <c r="N408" s="171">
        <f t="shared" si="37"/>
        <v>0</v>
      </c>
    </row>
    <row r="409" spans="1:14" ht="15.75" x14ac:dyDescent="0.2">
      <c r="A409" s="175">
        <v>555</v>
      </c>
      <c r="B409" s="183">
        <v>8209</v>
      </c>
      <c r="C409" s="202" t="s">
        <v>2687</v>
      </c>
      <c r="D409" s="202"/>
      <c r="E409" s="189" t="s">
        <v>2083</v>
      </c>
      <c r="F409" s="190" t="s">
        <v>2727</v>
      </c>
      <c r="G409" s="191" t="s">
        <v>2728</v>
      </c>
      <c r="H409" s="182" t="str">
        <f t="shared" si="38"/>
        <v>фото1</v>
      </c>
      <c r="I409" s="192" t="s">
        <v>2729</v>
      </c>
      <c r="J409" s="193" t="s">
        <v>135</v>
      </c>
      <c r="K409" s="194">
        <v>1</v>
      </c>
      <c r="L409" s="170">
        <v>177.8</v>
      </c>
      <c r="M409" s="172"/>
      <c r="N409" s="171">
        <f t="shared" si="37"/>
        <v>0</v>
      </c>
    </row>
    <row r="410" spans="1:14" ht="15.75" x14ac:dyDescent="0.2">
      <c r="A410" s="175">
        <v>556</v>
      </c>
      <c r="B410" s="183">
        <v>4266</v>
      </c>
      <c r="C410" s="202" t="s">
        <v>2688</v>
      </c>
      <c r="D410" s="202"/>
      <c r="E410" s="189" t="s">
        <v>2083</v>
      </c>
      <c r="F410" s="190" t="s">
        <v>2731</v>
      </c>
      <c r="G410" s="191" t="s">
        <v>2732</v>
      </c>
      <c r="H410" s="182" t="str">
        <f t="shared" si="38"/>
        <v>фото1</v>
      </c>
      <c r="I410" s="192" t="s">
        <v>2733</v>
      </c>
      <c r="J410" s="193" t="s">
        <v>135</v>
      </c>
      <c r="K410" s="194">
        <v>1</v>
      </c>
      <c r="L410" s="170">
        <v>184.8</v>
      </c>
      <c r="M410" s="172"/>
      <c r="N410" s="171">
        <f t="shared" si="37"/>
        <v>0</v>
      </c>
    </row>
    <row r="411" spans="1:14" ht="24" x14ac:dyDescent="0.2">
      <c r="A411" s="175">
        <v>557</v>
      </c>
      <c r="B411" s="183">
        <v>7006</v>
      </c>
      <c r="C411" s="202" t="s">
        <v>2692</v>
      </c>
      <c r="D411" s="202"/>
      <c r="E411" s="189" t="s">
        <v>2083</v>
      </c>
      <c r="F411" s="190" t="s">
        <v>2735</v>
      </c>
      <c r="G411" s="191" t="s">
        <v>2736</v>
      </c>
      <c r="H411" s="182" t="str">
        <f t="shared" si="38"/>
        <v>фото1</v>
      </c>
      <c r="I411" s="192" t="s">
        <v>2737</v>
      </c>
      <c r="J411" s="193" t="s">
        <v>135</v>
      </c>
      <c r="K411" s="194">
        <v>1</v>
      </c>
      <c r="L411" s="170">
        <v>171.1</v>
      </c>
      <c r="M411" s="172"/>
      <c r="N411" s="171">
        <f t="shared" si="37"/>
        <v>0</v>
      </c>
    </row>
    <row r="412" spans="1:14" ht="15.75" x14ac:dyDescent="0.2">
      <c r="A412" s="175">
        <v>558</v>
      </c>
      <c r="B412" s="183">
        <v>3531</v>
      </c>
      <c r="C412" s="202" t="s">
        <v>2696</v>
      </c>
      <c r="D412" s="202"/>
      <c r="E412" s="189" t="s">
        <v>2083</v>
      </c>
      <c r="F412" s="190" t="s">
        <v>2739</v>
      </c>
      <c r="G412" s="191" t="s">
        <v>2740</v>
      </c>
      <c r="H412" s="182" t="str">
        <f t="shared" si="38"/>
        <v>фото1</v>
      </c>
      <c r="I412" s="192" t="s">
        <v>2741</v>
      </c>
      <c r="J412" s="193" t="s">
        <v>135</v>
      </c>
      <c r="K412" s="194">
        <v>1</v>
      </c>
      <c r="L412" s="170">
        <v>180.6</v>
      </c>
      <c r="M412" s="172"/>
      <c r="N412" s="171">
        <f t="shared" si="37"/>
        <v>0</v>
      </c>
    </row>
    <row r="413" spans="1:14" ht="15.75" x14ac:dyDescent="0.2">
      <c r="A413" s="175">
        <v>559</v>
      </c>
      <c r="B413" s="183">
        <v>7910</v>
      </c>
      <c r="C413" s="202" t="s">
        <v>2697</v>
      </c>
      <c r="D413" s="202"/>
      <c r="E413" s="189" t="s">
        <v>2083</v>
      </c>
      <c r="F413" s="190" t="s">
        <v>1293</v>
      </c>
      <c r="G413" s="191" t="s">
        <v>1294</v>
      </c>
      <c r="H413" s="182" t="str">
        <f t="shared" si="38"/>
        <v>фото1</v>
      </c>
      <c r="I413" s="192" t="s">
        <v>2743</v>
      </c>
      <c r="J413" s="193" t="s">
        <v>135</v>
      </c>
      <c r="K413" s="194">
        <v>1</v>
      </c>
      <c r="L413" s="170">
        <v>177.4</v>
      </c>
      <c r="M413" s="172"/>
      <c r="N413" s="171">
        <f t="shared" si="37"/>
        <v>0</v>
      </c>
    </row>
    <row r="414" spans="1:14" ht="24" x14ac:dyDescent="0.2">
      <c r="A414" s="175">
        <v>560</v>
      </c>
      <c r="B414" s="183">
        <v>13861</v>
      </c>
      <c r="C414" s="202" t="s">
        <v>2701</v>
      </c>
      <c r="D414" s="202"/>
      <c r="E414" s="189" t="s">
        <v>2083</v>
      </c>
      <c r="F414" s="190" t="s">
        <v>2745</v>
      </c>
      <c r="G414" s="191" t="s">
        <v>2746</v>
      </c>
      <c r="H414" s="182" t="str">
        <f t="shared" si="38"/>
        <v>фото1</v>
      </c>
      <c r="I414" s="192" t="s">
        <v>2747</v>
      </c>
      <c r="J414" s="193" t="s">
        <v>135</v>
      </c>
      <c r="K414" s="194">
        <v>1</v>
      </c>
      <c r="L414" s="170">
        <v>176.9</v>
      </c>
      <c r="M414" s="172"/>
      <c r="N414" s="171">
        <f t="shared" si="37"/>
        <v>0</v>
      </c>
    </row>
    <row r="415" spans="1:14" ht="24" x14ac:dyDescent="0.2">
      <c r="A415" s="175">
        <v>561</v>
      </c>
      <c r="B415" s="183">
        <v>13872</v>
      </c>
      <c r="C415" s="202" t="s">
        <v>2702</v>
      </c>
      <c r="D415" s="202"/>
      <c r="E415" s="189" t="s">
        <v>2083</v>
      </c>
      <c r="F415" s="190" t="s">
        <v>2749</v>
      </c>
      <c r="G415" s="191" t="s">
        <v>2750</v>
      </c>
      <c r="H415" s="182" t="str">
        <f t="shared" si="38"/>
        <v>фото1</v>
      </c>
      <c r="I415" s="192" t="s">
        <v>2751</v>
      </c>
      <c r="J415" s="193" t="s">
        <v>135</v>
      </c>
      <c r="K415" s="194">
        <v>1</v>
      </c>
      <c r="L415" s="170">
        <v>184.8</v>
      </c>
      <c r="M415" s="172"/>
      <c r="N415" s="171">
        <f t="shared" si="37"/>
        <v>0</v>
      </c>
    </row>
    <row r="416" spans="1:14" ht="24" x14ac:dyDescent="0.2">
      <c r="A416" s="175">
        <v>562</v>
      </c>
      <c r="B416" s="183">
        <v>3536</v>
      </c>
      <c r="C416" s="202" t="s">
        <v>2703</v>
      </c>
      <c r="D416" s="202"/>
      <c r="E416" s="189" t="s">
        <v>2083</v>
      </c>
      <c r="F416" s="190" t="s">
        <v>2753</v>
      </c>
      <c r="G416" s="191" t="s">
        <v>2754</v>
      </c>
      <c r="H416" s="182" t="str">
        <f t="shared" si="38"/>
        <v>фото1</v>
      </c>
      <c r="I416" s="192" t="s">
        <v>2755</v>
      </c>
      <c r="J416" s="193" t="s">
        <v>135</v>
      </c>
      <c r="K416" s="194">
        <v>1</v>
      </c>
      <c r="L416" s="170">
        <v>172.2</v>
      </c>
      <c r="M416" s="172"/>
      <c r="N416" s="171">
        <f t="shared" si="37"/>
        <v>0</v>
      </c>
    </row>
    <row r="417" spans="1:14" ht="24" x14ac:dyDescent="0.2">
      <c r="A417" s="175">
        <v>563</v>
      </c>
      <c r="B417" s="183">
        <v>13851</v>
      </c>
      <c r="C417" s="202" t="s">
        <v>2707</v>
      </c>
      <c r="D417" s="202"/>
      <c r="E417" s="189" t="s">
        <v>2083</v>
      </c>
      <c r="F417" s="190" t="s">
        <v>2757</v>
      </c>
      <c r="G417" s="191" t="s">
        <v>2758</v>
      </c>
      <c r="H417" s="182" t="str">
        <f t="shared" si="38"/>
        <v>фото1</v>
      </c>
      <c r="I417" s="192" t="s">
        <v>2759</v>
      </c>
      <c r="J417" s="193" t="s">
        <v>135</v>
      </c>
      <c r="K417" s="194">
        <v>1</v>
      </c>
      <c r="L417" s="170">
        <v>146.9</v>
      </c>
      <c r="M417" s="172"/>
      <c r="N417" s="171">
        <f t="shared" si="37"/>
        <v>0</v>
      </c>
    </row>
    <row r="418" spans="1:14" ht="24" x14ac:dyDescent="0.2">
      <c r="A418" s="175">
        <v>564</v>
      </c>
      <c r="B418" s="183">
        <v>7009</v>
      </c>
      <c r="C418" s="202" t="s">
        <v>2711</v>
      </c>
      <c r="D418" s="202"/>
      <c r="E418" s="189" t="s">
        <v>2083</v>
      </c>
      <c r="F418" s="190" t="s">
        <v>2761</v>
      </c>
      <c r="G418" s="191" t="s">
        <v>2762</v>
      </c>
      <c r="H418" s="182" t="str">
        <f t="shared" si="38"/>
        <v>фото1</v>
      </c>
      <c r="I418" s="192" t="s">
        <v>2763</v>
      </c>
      <c r="J418" s="193" t="s">
        <v>135</v>
      </c>
      <c r="K418" s="194">
        <v>1</v>
      </c>
      <c r="L418" s="170">
        <v>164.1</v>
      </c>
      <c r="M418" s="172"/>
      <c r="N418" s="171">
        <f t="shared" si="37"/>
        <v>0</v>
      </c>
    </row>
    <row r="419" spans="1:14" ht="24" x14ac:dyDescent="0.2">
      <c r="A419" s="175">
        <v>565</v>
      </c>
      <c r="B419" s="183">
        <v>3540</v>
      </c>
      <c r="C419" s="202" t="s">
        <v>2718</v>
      </c>
      <c r="D419" s="202"/>
      <c r="E419" s="189" t="s">
        <v>2083</v>
      </c>
      <c r="F419" s="190" t="s">
        <v>2766</v>
      </c>
      <c r="G419" s="191" t="s">
        <v>2767</v>
      </c>
      <c r="H419" s="182" t="str">
        <f t="shared" si="36"/>
        <v>фото1</v>
      </c>
      <c r="I419" s="192" t="s">
        <v>2768</v>
      </c>
      <c r="J419" s="193" t="s">
        <v>135</v>
      </c>
      <c r="K419" s="194">
        <v>1</v>
      </c>
      <c r="L419" s="170">
        <v>180.2</v>
      </c>
      <c r="M419" s="172"/>
      <c r="N419" s="171">
        <f t="shared" si="37"/>
        <v>0</v>
      </c>
    </row>
    <row r="420" spans="1:14" ht="15.75" x14ac:dyDescent="0.2">
      <c r="A420" s="175">
        <v>566</v>
      </c>
      <c r="B420" s="183">
        <v>5312</v>
      </c>
      <c r="C420" s="202" t="s">
        <v>2722</v>
      </c>
      <c r="D420" s="202"/>
      <c r="E420" s="189" t="s">
        <v>2083</v>
      </c>
      <c r="F420" s="190" t="s">
        <v>2770</v>
      </c>
      <c r="G420" s="191" t="s">
        <v>2771</v>
      </c>
      <c r="H420" s="182" t="str">
        <f t="shared" si="36"/>
        <v>фото1</v>
      </c>
      <c r="I420" s="192" t="s">
        <v>2772</v>
      </c>
      <c r="J420" s="193" t="s">
        <v>135</v>
      </c>
      <c r="K420" s="194">
        <v>1</v>
      </c>
      <c r="L420" s="170">
        <v>169.9</v>
      </c>
      <c r="M420" s="172"/>
      <c r="N420" s="171">
        <f t="shared" si="37"/>
        <v>0</v>
      </c>
    </row>
    <row r="421" spans="1:14" ht="24" x14ac:dyDescent="0.2">
      <c r="A421" s="175">
        <v>567</v>
      </c>
      <c r="B421" s="183">
        <v>6256</v>
      </c>
      <c r="C421" s="202" t="s">
        <v>2726</v>
      </c>
      <c r="D421" s="202"/>
      <c r="E421" s="189" t="s">
        <v>2083</v>
      </c>
      <c r="F421" s="190" t="s">
        <v>2774</v>
      </c>
      <c r="G421" s="191" t="s">
        <v>2775</v>
      </c>
      <c r="H421" s="182" t="str">
        <f t="shared" si="36"/>
        <v>фото1</v>
      </c>
      <c r="I421" s="192" t="s">
        <v>2776</v>
      </c>
      <c r="J421" s="193" t="s">
        <v>135</v>
      </c>
      <c r="K421" s="194">
        <v>1</v>
      </c>
      <c r="L421" s="170">
        <v>167.7</v>
      </c>
      <c r="M421" s="172"/>
      <c r="N421" s="171">
        <f t="shared" si="37"/>
        <v>0</v>
      </c>
    </row>
    <row r="422" spans="1:14" ht="15.75" x14ac:dyDescent="0.2">
      <c r="A422" s="175">
        <v>568</v>
      </c>
      <c r="B422" s="183">
        <v>4269</v>
      </c>
      <c r="C422" s="202" t="s">
        <v>2730</v>
      </c>
      <c r="D422" s="202"/>
      <c r="E422" s="189" t="s">
        <v>2083</v>
      </c>
      <c r="F422" s="190" t="s">
        <v>2778</v>
      </c>
      <c r="G422" s="191" t="s">
        <v>2779</v>
      </c>
      <c r="H422" s="182" t="str">
        <f t="shared" si="36"/>
        <v>фото1</v>
      </c>
      <c r="I422" s="192" t="s">
        <v>2780</v>
      </c>
      <c r="J422" s="193" t="s">
        <v>135</v>
      </c>
      <c r="K422" s="194">
        <v>1</v>
      </c>
      <c r="L422" s="170">
        <v>169.3</v>
      </c>
      <c r="M422" s="172"/>
      <c r="N422" s="171">
        <f t="shared" si="37"/>
        <v>0</v>
      </c>
    </row>
    <row r="423" spans="1:14" ht="36" x14ac:dyDescent="0.2">
      <c r="A423" s="175">
        <v>569</v>
      </c>
      <c r="B423" s="183">
        <v>5300</v>
      </c>
      <c r="C423" s="202" t="s">
        <v>2734</v>
      </c>
      <c r="D423" s="202"/>
      <c r="E423" s="189" t="s">
        <v>2083</v>
      </c>
      <c r="F423" s="190" t="s">
        <v>2782</v>
      </c>
      <c r="G423" s="191" t="s">
        <v>2783</v>
      </c>
      <c r="H423" s="182" t="str">
        <f t="shared" si="36"/>
        <v>фото1</v>
      </c>
      <c r="I423" s="192" t="s">
        <v>2784</v>
      </c>
      <c r="J423" s="193" t="s">
        <v>135</v>
      </c>
      <c r="K423" s="194">
        <v>1</v>
      </c>
      <c r="L423" s="170">
        <v>160.69999999999999</v>
      </c>
      <c r="M423" s="172"/>
      <c r="N423" s="171">
        <f t="shared" si="37"/>
        <v>0</v>
      </c>
    </row>
    <row r="424" spans="1:14" ht="24" x14ac:dyDescent="0.2">
      <c r="A424" s="175">
        <v>570</v>
      </c>
      <c r="B424" s="183">
        <v>4342</v>
      </c>
      <c r="C424" s="202" t="s">
        <v>2738</v>
      </c>
      <c r="D424" s="202"/>
      <c r="E424" s="189" t="s">
        <v>2083</v>
      </c>
      <c r="F424" s="190" t="s">
        <v>2786</v>
      </c>
      <c r="G424" s="191" t="s">
        <v>2787</v>
      </c>
      <c r="H424" s="182" t="str">
        <f t="shared" ref="H424:H430" si="39">HYPERLINK("http://www.gardenbulbs.ru/images/Dahlia_CL/thumbnails/"&amp;C437&amp;".jpg","фото1")</f>
        <v>фото1</v>
      </c>
      <c r="I424" s="192" t="s">
        <v>2788</v>
      </c>
      <c r="J424" s="193" t="s">
        <v>135</v>
      </c>
      <c r="K424" s="194">
        <v>1</v>
      </c>
      <c r="L424" s="170">
        <v>177.8</v>
      </c>
      <c r="M424" s="172"/>
      <c r="N424" s="171">
        <f t="shared" si="37"/>
        <v>0</v>
      </c>
    </row>
    <row r="425" spans="1:14" ht="15.75" x14ac:dyDescent="0.2">
      <c r="A425" s="175">
        <v>571</v>
      </c>
      <c r="B425" s="183">
        <v>3542</v>
      </c>
      <c r="C425" s="202" t="s">
        <v>2742</v>
      </c>
      <c r="D425" s="202"/>
      <c r="E425" s="189" t="s">
        <v>2083</v>
      </c>
      <c r="F425" s="190" t="s">
        <v>2790</v>
      </c>
      <c r="G425" s="191" t="s">
        <v>2791</v>
      </c>
      <c r="H425" s="182" t="str">
        <f t="shared" si="39"/>
        <v>фото1</v>
      </c>
      <c r="I425" s="192" t="s">
        <v>2792</v>
      </c>
      <c r="J425" s="193" t="s">
        <v>135</v>
      </c>
      <c r="K425" s="194">
        <v>1</v>
      </c>
      <c r="L425" s="170">
        <v>169.9</v>
      </c>
      <c r="M425" s="172"/>
      <c r="N425" s="171">
        <f t="shared" si="37"/>
        <v>0</v>
      </c>
    </row>
    <row r="426" spans="1:14" ht="15.75" x14ac:dyDescent="0.2">
      <c r="A426" s="175">
        <v>572</v>
      </c>
      <c r="B426" s="183">
        <v>3545</v>
      </c>
      <c r="C426" s="202" t="s">
        <v>2744</v>
      </c>
      <c r="D426" s="202"/>
      <c r="E426" s="189" t="s">
        <v>2083</v>
      </c>
      <c r="F426" s="190" t="s">
        <v>2794</v>
      </c>
      <c r="G426" s="191" t="s">
        <v>2795</v>
      </c>
      <c r="H426" s="182" t="str">
        <f t="shared" si="39"/>
        <v>фото1</v>
      </c>
      <c r="I426" s="192" t="s">
        <v>2796</v>
      </c>
      <c r="J426" s="193" t="s">
        <v>135</v>
      </c>
      <c r="K426" s="194">
        <v>1</v>
      </c>
      <c r="L426" s="170">
        <v>177.8</v>
      </c>
      <c r="M426" s="172"/>
      <c r="N426" s="171">
        <f t="shared" si="37"/>
        <v>0</v>
      </c>
    </row>
    <row r="427" spans="1:14" ht="15.75" x14ac:dyDescent="0.2">
      <c r="A427" s="175">
        <v>573</v>
      </c>
      <c r="B427" s="183">
        <v>3546</v>
      </c>
      <c r="C427" s="202" t="s">
        <v>2748</v>
      </c>
      <c r="D427" s="202"/>
      <c r="E427" s="189" t="s">
        <v>2083</v>
      </c>
      <c r="F427" s="190" t="s">
        <v>2798</v>
      </c>
      <c r="G427" s="191" t="s">
        <v>2799</v>
      </c>
      <c r="H427" s="182" t="str">
        <f t="shared" si="39"/>
        <v>фото1</v>
      </c>
      <c r="I427" s="192" t="s">
        <v>2800</v>
      </c>
      <c r="J427" s="193" t="s">
        <v>135</v>
      </c>
      <c r="K427" s="194">
        <v>1</v>
      </c>
      <c r="L427" s="170">
        <v>178.9</v>
      </c>
      <c r="M427" s="172"/>
      <c r="N427" s="171">
        <f t="shared" si="37"/>
        <v>0</v>
      </c>
    </row>
    <row r="428" spans="1:14" ht="15.75" x14ac:dyDescent="0.2">
      <c r="A428" s="175">
        <v>574</v>
      </c>
      <c r="B428" s="183">
        <v>3036</v>
      </c>
      <c r="C428" s="202" t="s">
        <v>2752</v>
      </c>
      <c r="D428" s="202"/>
      <c r="E428" s="197" t="s">
        <v>2083</v>
      </c>
      <c r="F428" s="198" t="s">
        <v>2802</v>
      </c>
      <c r="G428" s="199" t="s">
        <v>2803</v>
      </c>
      <c r="H428" s="182" t="str">
        <f t="shared" si="39"/>
        <v>фото1</v>
      </c>
      <c r="I428" s="192" t="s">
        <v>2804</v>
      </c>
      <c r="J428" s="193" t="s">
        <v>135</v>
      </c>
      <c r="K428" s="194">
        <v>1</v>
      </c>
      <c r="L428" s="170">
        <v>184.8</v>
      </c>
      <c r="M428" s="172"/>
      <c r="N428" s="171">
        <f t="shared" si="37"/>
        <v>0</v>
      </c>
    </row>
    <row r="429" spans="1:14" ht="15.75" x14ac:dyDescent="0.2">
      <c r="A429" s="175">
        <v>575</v>
      </c>
      <c r="B429" s="183">
        <v>3548</v>
      </c>
      <c r="C429" s="202" t="s">
        <v>2756</v>
      </c>
      <c r="D429" s="202"/>
      <c r="E429" s="189" t="s">
        <v>2083</v>
      </c>
      <c r="F429" s="190" t="s">
        <v>2806</v>
      </c>
      <c r="G429" s="191" t="s">
        <v>2807</v>
      </c>
      <c r="H429" s="182" t="str">
        <f t="shared" si="39"/>
        <v>фото1</v>
      </c>
      <c r="I429" s="192" t="s">
        <v>2808</v>
      </c>
      <c r="J429" s="193" t="s">
        <v>135</v>
      </c>
      <c r="K429" s="194">
        <v>1</v>
      </c>
      <c r="L429" s="170">
        <v>182.5</v>
      </c>
      <c r="M429" s="172"/>
      <c r="N429" s="171">
        <f t="shared" si="37"/>
        <v>0</v>
      </c>
    </row>
    <row r="430" spans="1:14" ht="24" x14ac:dyDescent="0.2">
      <c r="A430" s="175">
        <v>576</v>
      </c>
      <c r="B430" s="183">
        <v>3857</v>
      </c>
      <c r="C430" s="202" t="s">
        <v>2760</v>
      </c>
      <c r="D430" s="202"/>
      <c r="E430" s="189" t="s">
        <v>2083</v>
      </c>
      <c r="F430" s="190" t="s">
        <v>2810</v>
      </c>
      <c r="G430" s="191" t="s">
        <v>2811</v>
      </c>
      <c r="H430" s="182" t="str">
        <f t="shared" si="39"/>
        <v>фото1</v>
      </c>
      <c r="I430" s="192" t="s">
        <v>2812</v>
      </c>
      <c r="J430" s="193" t="s">
        <v>135</v>
      </c>
      <c r="K430" s="194">
        <v>1</v>
      </c>
      <c r="L430" s="170">
        <v>171.1</v>
      </c>
      <c r="M430" s="172"/>
      <c r="N430" s="171">
        <f t="shared" si="37"/>
        <v>0</v>
      </c>
    </row>
    <row r="431" spans="1:14" ht="15.75" x14ac:dyDescent="0.2">
      <c r="A431" s="175">
        <v>577</v>
      </c>
      <c r="B431" s="183">
        <v>5313</v>
      </c>
      <c r="C431" s="202" t="s">
        <v>2764</v>
      </c>
      <c r="D431" s="202"/>
      <c r="E431" s="189" t="s">
        <v>2083</v>
      </c>
      <c r="F431" s="190" t="s">
        <v>2813</v>
      </c>
      <c r="G431" s="191" t="s">
        <v>2814</v>
      </c>
      <c r="H431" s="182" t="e">
        <f>HYPERLINK("http://www.gardenbulbs.ru/images/Dahlia_CL/thumbnails/"&amp;#REF!&amp;".jpg","фото1")</f>
        <v>#REF!</v>
      </c>
      <c r="I431" s="192" t="s">
        <v>2815</v>
      </c>
      <c r="J431" s="193" t="s">
        <v>135</v>
      </c>
      <c r="K431" s="194">
        <v>1</v>
      </c>
      <c r="L431" s="170">
        <v>178.9</v>
      </c>
      <c r="M431" s="172"/>
      <c r="N431" s="171">
        <f t="shared" si="37"/>
        <v>0</v>
      </c>
    </row>
    <row r="432" spans="1:14" ht="15.75" x14ac:dyDescent="0.2">
      <c r="A432" s="175">
        <v>578</v>
      </c>
      <c r="B432" s="183">
        <v>3555</v>
      </c>
      <c r="C432" s="202" t="s">
        <v>2765</v>
      </c>
      <c r="D432" s="202"/>
      <c r="E432" s="189" t="s">
        <v>2083</v>
      </c>
      <c r="F432" s="190" t="s">
        <v>2817</v>
      </c>
      <c r="G432" s="191" t="s">
        <v>2818</v>
      </c>
      <c r="H432" s="182" t="str">
        <f t="shared" ref="H432:H440" si="40">HYPERLINK("http://www.gardenbulbs.ru/images/Dahlia_CL/thumbnails/"&amp;C444&amp;".jpg","фото1")</f>
        <v>фото1</v>
      </c>
      <c r="I432" s="192" t="s">
        <v>2819</v>
      </c>
      <c r="J432" s="193" t="s">
        <v>135</v>
      </c>
      <c r="K432" s="194">
        <v>1</v>
      </c>
      <c r="L432" s="170">
        <v>182.5</v>
      </c>
      <c r="M432" s="172"/>
      <c r="N432" s="171">
        <f t="shared" si="37"/>
        <v>0</v>
      </c>
    </row>
    <row r="433" spans="1:14" ht="24" x14ac:dyDescent="0.2">
      <c r="A433" s="175">
        <v>579</v>
      </c>
      <c r="B433" s="183">
        <v>6257</v>
      </c>
      <c r="C433" s="202" t="s">
        <v>2769</v>
      </c>
      <c r="D433" s="202"/>
      <c r="E433" s="189" t="s">
        <v>2083</v>
      </c>
      <c r="F433" s="190" t="s">
        <v>2821</v>
      </c>
      <c r="G433" s="191" t="s">
        <v>2822</v>
      </c>
      <c r="H433" s="182" t="str">
        <f t="shared" si="40"/>
        <v>фото1</v>
      </c>
      <c r="I433" s="192" t="s">
        <v>2823</v>
      </c>
      <c r="J433" s="193" t="s">
        <v>135</v>
      </c>
      <c r="K433" s="194">
        <v>1</v>
      </c>
      <c r="L433" s="170">
        <v>178.9</v>
      </c>
      <c r="M433" s="172"/>
      <c r="N433" s="171">
        <f t="shared" si="37"/>
        <v>0</v>
      </c>
    </row>
    <row r="434" spans="1:14" ht="24" x14ac:dyDescent="0.2">
      <c r="A434" s="175">
        <v>580</v>
      </c>
      <c r="B434" s="183">
        <v>7917</v>
      </c>
      <c r="C434" s="202" t="s">
        <v>2773</v>
      </c>
      <c r="D434" s="202"/>
      <c r="E434" s="189" t="s">
        <v>2083</v>
      </c>
      <c r="F434" s="190" t="s">
        <v>2825</v>
      </c>
      <c r="G434" s="191" t="s">
        <v>2826</v>
      </c>
      <c r="H434" s="182" t="str">
        <f t="shared" si="40"/>
        <v>фото1</v>
      </c>
      <c r="I434" s="192" t="s">
        <v>2827</v>
      </c>
      <c r="J434" s="193" t="s">
        <v>135</v>
      </c>
      <c r="K434" s="194">
        <v>1</v>
      </c>
      <c r="L434" s="170">
        <v>178.9</v>
      </c>
      <c r="M434" s="172"/>
      <c r="N434" s="171">
        <f t="shared" si="37"/>
        <v>0</v>
      </c>
    </row>
    <row r="435" spans="1:14" ht="24" x14ac:dyDescent="0.2">
      <c r="A435" s="175">
        <v>581</v>
      </c>
      <c r="B435" s="183">
        <v>6262</v>
      </c>
      <c r="C435" s="202" t="s">
        <v>2777</v>
      </c>
      <c r="D435" s="202"/>
      <c r="E435" s="189" t="s">
        <v>2083</v>
      </c>
      <c r="F435" s="190" t="s">
        <v>2829</v>
      </c>
      <c r="G435" s="191" t="s">
        <v>2830</v>
      </c>
      <c r="H435" s="182" t="str">
        <f t="shared" si="40"/>
        <v>фото1</v>
      </c>
      <c r="I435" s="192" t="s">
        <v>2831</v>
      </c>
      <c r="J435" s="193" t="s">
        <v>135</v>
      </c>
      <c r="K435" s="194">
        <v>1</v>
      </c>
      <c r="L435" s="170">
        <v>189.3</v>
      </c>
      <c r="M435" s="172"/>
      <c r="N435" s="171">
        <f t="shared" ref="N435:N466" si="41">IF(ISERROR(L435*M435),0,L435*M435)</f>
        <v>0</v>
      </c>
    </row>
    <row r="436" spans="1:14" ht="24" x14ac:dyDescent="0.2">
      <c r="A436" s="175">
        <v>582</v>
      </c>
      <c r="B436" s="183">
        <v>4272</v>
      </c>
      <c r="C436" s="202" t="s">
        <v>2781</v>
      </c>
      <c r="D436" s="202"/>
      <c r="E436" s="197" t="s">
        <v>2083</v>
      </c>
      <c r="F436" s="198" t="s">
        <v>2833</v>
      </c>
      <c r="G436" s="199" t="s">
        <v>2834</v>
      </c>
      <c r="H436" s="182" t="str">
        <f t="shared" si="40"/>
        <v>фото1</v>
      </c>
      <c r="I436" s="192" t="s">
        <v>2835</v>
      </c>
      <c r="J436" s="193" t="s">
        <v>135</v>
      </c>
      <c r="K436" s="194">
        <v>1</v>
      </c>
      <c r="L436" s="170">
        <v>189.3</v>
      </c>
      <c r="M436" s="172"/>
      <c r="N436" s="171">
        <f t="shared" si="41"/>
        <v>0</v>
      </c>
    </row>
    <row r="437" spans="1:14" ht="15.75" x14ac:dyDescent="0.2">
      <c r="A437" s="175">
        <v>583</v>
      </c>
      <c r="B437" s="183">
        <v>4273</v>
      </c>
      <c r="C437" s="202" t="s">
        <v>2785</v>
      </c>
      <c r="D437" s="202"/>
      <c r="E437" s="189" t="s">
        <v>2083</v>
      </c>
      <c r="F437" s="190" t="s">
        <v>2837</v>
      </c>
      <c r="G437" s="191" t="s">
        <v>2838</v>
      </c>
      <c r="H437" s="182" t="str">
        <f t="shared" si="40"/>
        <v>фото1</v>
      </c>
      <c r="I437" s="192" t="s">
        <v>2839</v>
      </c>
      <c r="J437" s="193" t="s">
        <v>135</v>
      </c>
      <c r="K437" s="194">
        <v>1</v>
      </c>
      <c r="L437" s="170">
        <v>175.6</v>
      </c>
      <c r="M437" s="172"/>
      <c r="N437" s="171">
        <f t="shared" si="41"/>
        <v>0</v>
      </c>
    </row>
    <row r="438" spans="1:14" ht="15.75" x14ac:dyDescent="0.2">
      <c r="A438" s="175">
        <v>584</v>
      </c>
      <c r="B438" s="183">
        <v>4068</v>
      </c>
      <c r="C438" s="202" t="s">
        <v>2789</v>
      </c>
      <c r="D438" s="202"/>
      <c r="E438" s="189" t="s">
        <v>2083</v>
      </c>
      <c r="F438" s="190" t="s">
        <v>2841</v>
      </c>
      <c r="G438" s="191" t="s">
        <v>2842</v>
      </c>
      <c r="H438" s="182" t="str">
        <f t="shared" si="40"/>
        <v>фото1</v>
      </c>
      <c r="I438" s="192" t="s">
        <v>2843</v>
      </c>
      <c r="J438" s="193" t="s">
        <v>135</v>
      </c>
      <c r="K438" s="194">
        <v>1</v>
      </c>
      <c r="L438" s="170">
        <v>180.2</v>
      </c>
      <c r="M438" s="172"/>
      <c r="N438" s="171">
        <f t="shared" si="41"/>
        <v>0</v>
      </c>
    </row>
    <row r="439" spans="1:14" ht="24" x14ac:dyDescent="0.2">
      <c r="A439" s="175">
        <v>585</v>
      </c>
      <c r="B439" s="183">
        <v>10719</v>
      </c>
      <c r="C439" s="202" t="s">
        <v>2793</v>
      </c>
      <c r="D439" s="202"/>
      <c r="E439" s="197" t="s">
        <v>2083</v>
      </c>
      <c r="F439" s="198" t="s">
        <v>2845</v>
      </c>
      <c r="G439" s="199" t="s">
        <v>2846</v>
      </c>
      <c r="H439" s="182" t="str">
        <f t="shared" si="40"/>
        <v>фото1</v>
      </c>
      <c r="I439" s="192" t="s">
        <v>2847</v>
      </c>
      <c r="J439" s="193" t="s">
        <v>135</v>
      </c>
      <c r="K439" s="194">
        <v>1</v>
      </c>
      <c r="L439" s="170">
        <v>198.4</v>
      </c>
      <c r="M439" s="172"/>
      <c r="N439" s="171">
        <f t="shared" si="41"/>
        <v>0</v>
      </c>
    </row>
    <row r="440" spans="1:14" ht="24" x14ac:dyDescent="0.2">
      <c r="A440" s="175">
        <v>586</v>
      </c>
      <c r="B440" s="183">
        <v>10720</v>
      </c>
      <c r="C440" s="202" t="s">
        <v>2797</v>
      </c>
      <c r="D440" s="202"/>
      <c r="E440" s="189" t="s">
        <v>2083</v>
      </c>
      <c r="F440" s="190" t="s">
        <v>2849</v>
      </c>
      <c r="G440" s="191" t="s">
        <v>2850</v>
      </c>
      <c r="H440" s="182" t="str">
        <f t="shared" si="40"/>
        <v>фото1</v>
      </c>
      <c r="I440" s="192" t="s">
        <v>2851</v>
      </c>
      <c r="J440" s="193" t="s">
        <v>135</v>
      </c>
      <c r="K440" s="194">
        <v>1</v>
      </c>
      <c r="L440" s="170">
        <v>176.8</v>
      </c>
      <c r="M440" s="172"/>
      <c r="N440" s="171">
        <f t="shared" si="41"/>
        <v>0</v>
      </c>
    </row>
    <row r="441" spans="1:14" ht="24" x14ac:dyDescent="0.2">
      <c r="A441" s="175">
        <v>587</v>
      </c>
      <c r="B441" s="183">
        <v>16092</v>
      </c>
      <c r="C441" s="202" t="s">
        <v>2801</v>
      </c>
      <c r="D441" s="202"/>
      <c r="E441" s="189" t="s">
        <v>2083</v>
      </c>
      <c r="F441" s="190" t="s">
        <v>2852</v>
      </c>
      <c r="G441" s="191" t="s">
        <v>2853</v>
      </c>
      <c r="H441" s="182" t="e">
        <f>HYPERLINK("http://www.gardenbulbs.ru/images/Dahlia_CL/thumbnails/"&amp;#REF!&amp;".jpg","фото1")</f>
        <v>#REF!</v>
      </c>
      <c r="I441" s="192" t="s">
        <v>2854</v>
      </c>
      <c r="J441" s="193" t="s">
        <v>135</v>
      </c>
      <c r="K441" s="194">
        <v>1</v>
      </c>
      <c r="L441" s="170">
        <v>170.7</v>
      </c>
      <c r="M441" s="172"/>
      <c r="N441" s="171">
        <f t="shared" si="41"/>
        <v>0</v>
      </c>
    </row>
    <row r="442" spans="1:14" ht="15.75" x14ac:dyDescent="0.2">
      <c r="A442" s="175">
        <v>588</v>
      </c>
      <c r="B442" s="183">
        <v>4274</v>
      </c>
      <c r="C442" s="202" t="s">
        <v>2805</v>
      </c>
      <c r="D442" s="202"/>
      <c r="E442" s="189" t="s">
        <v>2083</v>
      </c>
      <c r="F442" s="190" t="s">
        <v>2856</v>
      </c>
      <c r="G442" s="191" t="s">
        <v>2857</v>
      </c>
      <c r="H442" s="182" t="str">
        <f>HYPERLINK("http://www.gardenbulbs.ru/images/Dahlia_CL/thumbnails/"&amp;C453&amp;".jpg","фото1")</f>
        <v>фото1</v>
      </c>
      <c r="I442" s="192" t="s">
        <v>2858</v>
      </c>
      <c r="J442" s="193" t="s">
        <v>135</v>
      </c>
      <c r="K442" s="194">
        <v>1</v>
      </c>
      <c r="L442" s="170">
        <v>169.8</v>
      </c>
      <c r="M442" s="172"/>
      <c r="N442" s="171">
        <f t="shared" si="41"/>
        <v>0</v>
      </c>
    </row>
    <row r="443" spans="1:14" ht="15.75" x14ac:dyDescent="0.2">
      <c r="A443" s="175">
        <v>589</v>
      </c>
      <c r="B443" s="183">
        <v>3865</v>
      </c>
      <c r="C443" s="202" t="s">
        <v>2809</v>
      </c>
      <c r="D443" s="202"/>
      <c r="E443" s="189" t="s">
        <v>2083</v>
      </c>
      <c r="F443" s="190" t="s">
        <v>2860</v>
      </c>
      <c r="G443" s="191" t="s">
        <v>2861</v>
      </c>
      <c r="H443" s="182" t="str">
        <f>HYPERLINK("http://www.gardenbulbs.ru/images/Dahlia_CL/thumbnails/"&amp;C454&amp;".jpg","фото1")</f>
        <v>фото1</v>
      </c>
      <c r="I443" s="192" t="s">
        <v>2862</v>
      </c>
      <c r="J443" s="193" t="s">
        <v>135</v>
      </c>
      <c r="K443" s="194">
        <v>1</v>
      </c>
      <c r="L443" s="170">
        <v>150.30000000000001</v>
      </c>
      <c r="M443" s="172"/>
      <c r="N443" s="171">
        <f t="shared" si="41"/>
        <v>0</v>
      </c>
    </row>
    <row r="444" spans="1:14" ht="15.75" x14ac:dyDescent="0.2">
      <c r="A444" s="175">
        <v>590</v>
      </c>
      <c r="B444" s="183">
        <v>13880</v>
      </c>
      <c r="C444" s="202" t="s">
        <v>2816</v>
      </c>
      <c r="D444" s="202"/>
      <c r="E444" s="189" t="s">
        <v>2083</v>
      </c>
      <c r="F444" s="190" t="s">
        <v>2865</v>
      </c>
      <c r="G444" s="191" t="s">
        <v>2866</v>
      </c>
      <c r="H444" s="182" t="str">
        <f>HYPERLINK("http://www.gardenbulbs.ru/images/Dahlia_CL/thumbnails/"&amp;C456&amp;".jpg","фото1")</f>
        <v>фото1</v>
      </c>
      <c r="I444" s="192" t="s">
        <v>2867</v>
      </c>
      <c r="J444" s="193" t="s">
        <v>135</v>
      </c>
      <c r="K444" s="194">
        <v>1</v>
      </c>
      <c r="L444" s="170">
        <v>182.5</v>
      </c>
      <c r="M444" s="172"/>
      <c r="N444" s="171">
        <f t="shared" si="41"/>
        <v>0</v>
      </c>
    </row>
    <row r="445" spans="1:14" ht="24" x14ac:dyDescent="0.2">
      <c r="A445" s="175">
        <v>591</v>
      </c>
      <c r="B445" s="183">
        <v>3696</v>
      </c>
      <c r="C445" s="202" t="s">
        <v>2820</v>
      </c>
      <c r="D445" s="202"/>
      <c r="E445" s="189" t="s">
        <v>2083</v>
      </c>
      <c r="F445" s="190" t="s">
        <v>2869</v>
      </c>
      <c r="G445" s="191" t="s">
        <v>2870</v>
      </c>
      <c r="H445" s="182" t="str">
        <f>HYPERLINK("http://www.gardenbulbs.ru/images/Dahlia_CL/thumbnails/"&amp;C457&amp;".jpg","фото1")</f>
        <v>фото1</v>
      </c>
      <c r="I445" s="192" t="s">
        <v>2871</v>
      </c>
      <c r="J445" s="193" t="s">
        <v>135</v>
      </c>
      <c r="K445" s="194">
        <v>1</v>
      </c>
      <c r="L445" s="170">
        <v>186.9</v>
      </c>
      <c r="M445" s="172"/>
      <c r="N445" s="171">
        <f t="shared" si="41"/>
        <v>0</v>
      </c>
    </row>
    <row r="446" spans="1:14" ht="15.75" x14ac:dyDescent="0.2">
      <c r="A446" s="175">
        <v>592</v>
      </c>
      <c r="B446" s="183">
        <v>4276</v>
      </c>
      <c r="C446" s="202" t="s">
        <v>2824</v>
      </c>
      <c r="D446" s="202"/>
      <c r="E446" s="189" t="s">
        <v>2083</v>
      </c>
      <c r="F446" s="190" t="s">
        <v>2873</v>
      </c>
      <c r="G446" s="191" t="s">
        <v>2874</v>
      </c>
      <c r="H446" s="182" t="str">
        <f>HYPERLINK("http://www.gardenbulbs.ru/images/Dahlia_CL/thumbnails/"&amp;C458&amp;".jpg","фото1")</f>
        <v>фото1</v>
      </c>
      <c r="I446" s="192" t="s">
        <v>2875</v>
      </c>
      <c r="J446" s="193" t="s">
        <v>135</v>
      </c>
      <c r="K446" s="194">
        <v>1</v>
      </c>
      <c r="L446" s="170">
        <v>160.69999999999999</v>
      </c>
      <c r="M446" s="172"/>
      <c r="N446" s="171">
        <f t="shared" si="41"/>
        <v>0</v>
      </c>
    </row>
    <row r="447" spans="1:14" ht="15.75" x14ac:dyDescent="0.2">
      <c r="A447" s="175">
        <v>593</v>
      </c>
      <c r="B447" s="183">
        <v>6268</v>
      </c>
      <c r="C447" s="202" t="s">
        <v>2828</v>
      </c>
      <c r="D447" s="202"/>
      <c r="E447" s="189" t="s">
        <v>2083</v>
      </c>
      <c r="F447" s="190" t="s">
        <v>2876</v>
      </c>
      <c r="G447" s="191" t="s">
        <v>325</v>
      </c>
      <c r="H447" s="182" t="e">
        <f>HYPERLINK("http://www.gardenbulbs.ru/images/Dahlia_CL/thumbnails/"&amp;#REF!&amp;".jpg","фото1")</f>
        <v>#REF!</v>
      </c>
      <c r="I447" s="192" t="s">
        <v>2877</v>
      </c>
      <c r="J447" s="193" t="s">
        <v>135</v>
      </c>
      <c r="K447" s="194">
        <v>1</v>
      </c>
      <c r="L447" s="170">
        <v>172.9</v>
      </c>
      <c r="M447" s="172"/>
      <c r="N447" s="171">
        <f t="shared" si="41"/>
        <v>0</v>
      </c>
    </row>
    <row r="448" spans="1:14" ht="24" x14ac:dyDescent="0.2">
      <c r="A448" s="175">
        <v>594</v>
      </c>
      <c r="B448" s="183">
        <v>16094</v>
      </c>
      <c r="C448" s="202" t="s">
        <v>2832</v>
      </c>
      <c r="D448" s="202"/>
      <c r="E448" s="189" t="s">
        <v>2083</v>
      </c>
      <c r="F448" s="190" t="s">
        <v>2878</v>
      </c>
      <c r="G448" s="191" t="s">
        <v>2879</v>
      </c>
      <c r="H448" s="182" t="e">
        <f>HYPERLINK("http://www.gardenbulbs.ru/images/Dahlia_CL/thumbnails/"&amp;#REF!&amp;".jpg","фото1")</f>
        <v>#REF!</v>
      </c>
      <c r="I448" s="192" t="s">
        <v>2880</v>
      </c>
      <c r="J448" s="193" t="s">
        <v>135</v>
      </c>
      <c r="K448" s="194">
        <v>1</v>
      </c>
      <c r="L448" s="170">
        <v>178.9</v>
      </c>
      <c r="M448" s="172"/>
      <c r="N448" s="171">
        <f t="shared" si="41"/>
        <v>0</v>
      </c>
    </row>
    <row r="449" spans="1:14" ht="15.75" x14ac:dyDescent="0.2">
      <c r="A449" s="175">
        <v>595</v>
      </c>
      <c r="B449" s="183">
        <v>3570</v>
      </c>
      <c r="C449" s="202" t="s">
        <v>2836</v>
      </c>
      <c r="D449" s="202"/>
      <c r="E449" s="189" t="s">
        <v>2083</v>
      </c>
      <c r="F449" s="190" t="s">
        <v>2882</v>
      </c>
      <c r="G449" s="191" t="s">
        <v>2883</v>
      </c>
      <c r="H449" s="182" t="str">
        <f t="shared" ref="H449:H454" si="42">HYPERLINK("http://www.gardenbulbs.ru/images/Dahlia_CL/thumbnails/"&amp;C459&amp;".jpg","фото1")</f>
        <v>фото1</v>
      </c>
      <c r="I449" s="192" t="s">
        <v>2884</v>
      </c>
      <c r="J449" s="193" t="s">
        <v>135</v>
      </c>
      <c r="K449" s="194">
        <v>1</v>
      </c>
      <c r="L449" s="170">
        <v>180.2</v>
      </c>
      <c r="M449" s="172"/>
      <c r="N449" s="171">
        <f t="shared" si="41"/>
        <v>0</v>
      </c>
    </row>
    <row r="450" spans="1:14" ht="15.75" x14ac:dyDescent="0.2">
      <c r="A450" s="175">
        <v>596</v>
      </c>
      <c r="B450" s="183">
        <v>10722</v>
      </c>
      <c r="C450" s="202" t="s">
        <v>2840</v>
      </c>
      <c r="D450" s="202"/>
      <c r="E450" s="189" t="s">
        <v>2083</v>
      </c>
      <c r="F450" s="190" t="s">
        <v>2886</v>
      </c>
      <c r="G450" s="191" t="s">
        <v>2887</v>
      </c>
      <c r="H450" s="182" t="str">
        <f t="shared" si="42"/>
        <v>фото1</v>
      </c>
      <c r="I450" s="192" t="s">
        <v>2888</v>
      </c>
      <c r="J450" s="193" t="s">
        <v>135</v>
      </c>
      <c r="K450" s="194">
        <v>1</v>
      </c>
      <c r="L450" s="170">
        <v>171.1</v>
      </c>
      <c r="M450" s="172"/>
      <c r="N450" s="171">
        <f t="shared" si="41"/>
        <v>0</v>
      </c>
    </row>
    <row r="451" spans="1:14" ht="24" x14ac:dyDescent="0.2">
      <c r="A451" s="175">
        <v>597</v>
      </c>
      <c r="B451" s="183">
        <v>16095</v>
      </c>
      <c r="C451" s="202" t="s">
        <v>2844</v>
      </c>
      <c r="D451" s="202"/>
      <c r="E451" s="189" t="s">
        <v>2083</v>
      </c>
      <c r="F451" s="190" t="s">
        <v>2890</v>
      </c>
      <c r="G451" s="191" t="s">
        <v>2891</v>
      </c>
      <c r="H451" s="182" t="str">
        <f t="shared" si="42"/>
        <v>фото1</v>
      </c>
      <c r="I451" s="192" t="s">
        <v>2892</v>
      </c>
      <c r="J451" s="193" t="s">
        <v>135</v>
      </c>
      <c r="K451" s="194">
        <v>1</v>
      </c>
      <c r="L451" s="170">
        <v>171.1</v>
      </c>
      <c r="M451" s="172"/>
      <c r="N451" s="171">
        <f t="shared" si="41"/>
        <v>0</v>
      </c>
    </row>
    <row r="452" spans="1:14" ht="24" x14ac:dyDescent="0.2">
      <c r="A452" s="175">
        <v>598</v>
      </c>
      <c r="B452" s="183">
        <v>5319</v>
      </c>
      <c r="C452" s="202" t="s">
        <v>2848</v>
      </c>
      <c r="D452" s="202"/>
      <c r="E452" s="189" t="s">
        <v>2083</v>
      </c>
      <c r="F452" s="190" t="s">
        <v>2894</v>
      </c>
      <c r="G452" s="191" t="s">
        <v>2895</v>
      </c>
      <c r="H452" s="182" t="str">
        <f t="shared" si="42"/>
        <v>фото1</v>
      </c>
      <c r="I452" s="192" t="s">
        <v>2896</v>
      </c>
      <c r="J452" s="193" t="s">
        <v>135</v>
      </c>
      <c r="K452" s="194">
        <v>1</v>
      </c>
      <c r="L452" s="170">
        <v>174.5</v>
      </c>
      <c r="M452" s="172"/>
      <c r="N452" s="171">
        <f t="shared" si="41"/>
        <v>0</v>
      </c>
    </row>
    <row r="453" spans="1:14" ht="15.75" x14ac:dyDescent="0.2">
      <c r="A453" s="175">
        <v>599</v>
      </c>
      <c r="B453" s="183">
        <v>13883</v>
      </c>
      <c r="C453" s="202" t="s">
        <v>2855</v>
      </c>
      <c r="D453" s="202"/>
      <c r="E453" s="189" t="s">
        <v>2083</v>
      </c>
      <c r="F453" s="190" t="s">
        <v>2898</v>
      </c>
      <c r="G453" s="191" t="s">
        <v>2899</v>
      </c>
      <c r="H453" s="182" t="str">
        <f t="shared" si="42"/>
        <v>фото1</v>
      </c>
      <c r="I453" s="192" t="s">
        <v>2900</v>
      </c>
      <c r="J453" s="193" t="s">
        <v>135</v>
      </c>
      <c r="K453" s="194">
        <v>1</v>
      </c>
      <c r="L453" s="170">
        <v>154.6</v>
      </c>
      <c r="M453" s="172"/>
      <c r="N453" s="171">
        <f t="shared" si="41"/>
        <v>0</v>
      </c>
    </row>
    <row r="454" spans="1:14" ht="24" x14ac:dyDescent="0.2">
      <c r="A454" s="175">
        <v>600</v>
      </c>
      <c r="B454" s="183">
        <v>8550</v>
      </c>
      <c r="C454" s="202" t="s">
        <v>2859</v>
      </c>
      <c r="D454" s="202"/>
      <c r="E454" s="189" t="s">
        <v>2083</v>
      </c>
      <c r="F454" s="190" t="s">
        <v>2902</v>
      </c>
      <c r="G454" s="191" t="s">
        <v>2903</v>
      </c>
      <c r="H454" s="182" t="str">
        <f t="shared" si="42"/>
        <v>фото1</v>
      </c>
      <c r="I454" s="192" t="s">
        <v>2904</v>
      </c>
      <c r="J454" s="193" t="s">
        <v>135</v>
      </c>
      <c r="K454" s="194">
        <v>1</v>
      </c>
      <c r="L454" s="170">
        <v>146.9</v>
      </c>
      <c r="M454" s="172"/>
      <c r="N454" s="171">
        <f t="shared" si="41"/>
        <v>0</v>
      </c>
    </row>
    <row r="455" spans="1:14" ht="24" x14ac:dyDescent="0.2">
      <c r="A455" s="175">
        <v>601</v>
      </c>
      <c r="B455" s="183">
        <v>8425</v>
      </c>
      <c r="C455" s="202" t="s">
        <v>2863</v>
      </c>
      <c r="D455" s="202"/>
      <c r="E455" s="189" t="s">
        <v>2083</v>
      </c>
      <c r="F455" s="190" t="s">
        <v>2905</v>
      </c>
      <c r="G455" s="191" t="s">
        <v>2906</v>
      </c>
      <c r="H455" s="182" t="e">
        <f>HYPERLINK("http://www.gardenbulbs.ru/images/Dahlia_CL/thumbnails/"&amp;#REF!&amp;".jpg","фото1")</f>
        <v>#REF!</v>
      </c>
      <c r="I455" s="192" t="s">
        <v>2907</v>
      </c>
      <c r="J455" s="193" t="s">
        <v>135</v>
      </c>
      <c r="K455" s="194">
        <v>1</v>
      </c>
      <c r="L455" s="170">
        <v>166.1</v>
      </c>
      <c r="M455" s="172"/>
      <c r="N455" s="171">
        <f t="shared" si="41"/>
        <v>0</v>
      </c>
    </row>
    <row r="456" spans="1:14" ht="15.75" x14ac:dyDescent="0.2">
      <c r="A456" s="175">
        <v>602</v>
      </c>
      <c r="B456" s="183">
        <v>3868</v>
      </c>
      <c r="C456" s="202" t="s">
        <v>2864</v>
      </c>
      <c r="D456" s="202"/>
      <c r="E456" s="189" t="s">
        <v>2083</v>
      </c>
      <c r="F456" s="190" t="s">
        <v>2908</v>
      </c>
      <c r="G456" s="191" t="s">
        <v>2909</v>
      </c>
      <c r="H456" s="182" t="e">
        <f>HYPERLINK("http://www.gardenbulbs.ru/images/Dahlia_CL/thumbnails/"&amp;#REF!&amp;".jpg","фото1")</f>
        <v>#REF!</v>
      </c>
      <c r="I456" s="192" t="s">
        <v>2910</v>
      </c>
      <c r="J456" s="193" t="s">
        <v>135</v>
      </c>
      <c r="K456" s="194">
        <v>1</v>
      </c>
      <c r="L456" s="170">
        <v>172.9</v>
      </c>
      <c r="M456" s="172"/>
      <c r="N456" s="171">
        <f t="shared" si="41"/>
        <v>0</v>
      </c>
    </row>
    <row r="457" spans="1:14" ht="24" x14ac:dyDescent="0.2">
      <c r="A457" s="175">
        <v>603</v>
      </c>
      <c r="B457" s="183">
        <v>3583</v>
      </c>
      <c r="C457" s="202" t="s">
        <v>2868</v>
      </c>
      <c r="D457" s="202"/>
      <c r="E457" s="189" t="s">
        <v>2083</v>
      </c>
      <c r="F457" s="190" t="s">
        <v>2912</v>
      </c>
      <c r="G457" s="191" t="s">
        <v>2913</v>
      </c>
      <c r="H457" s="182" t="str">
        <f>HYPERLINK("http://www.gardenbulbs.ru/images/Dahlia_CL/thumbnails/"&amp;C465&amp;".jpg","фото1")</f>
        <v>фото1</v>
      </c>
      <c r="I457" s="192" t="s">
        <v>2914</v>
      </c>
      <c r="J457" s="193" t="s">
        <v>135</v>
      </c>
      <c r="K457" s="194">
        <v>1</v>
      </c>
      <c r="L457" s="170">
        <v>177.8</v>
      </c>
      <c r="M457" s="172"/>
      <c r="N457" s="171">
        <f t="shared" si="41"/>
        <v>0</v>
      </c>
    </row>
    <row r="458" spans="1:14" ht="15.75" x14ac:dyDescent="0.2">
      <c r="A458" s="175">
        <v>604</v>
      </c>
      <c r="B458" s="183">
        <v>3584</v>
      </c>
      <c r="C458" s="202" t="s">
        <v>2872</v>
      </c>
      <c r="D458" s="202"/>
      <c r="E458" s="189" t="s">
        <v>2083</v>
      </c>
      <c r="F458" s="190" t="s">
        <v>2916</v>
      </c>
      <c r="G458" s="191" t="s">
        <v>2917</v>
      </c>
      <c r="H458" s="182" t="str">
        <f>HYPERLINK("http://www.gardenbulbs.ru/images/Dahlia_CL/thumbnails/"&amp;C466&amp;".jpg","фото1")</f>
        <v>фото1</v>
      </c>
      <c r="I458" s="192" t="s">
        <v>2918</v>
      </c>
      <c r="J458" s="193" t="s">
        <v>135</v>
      </c>
      <c r="K458" s="194">
        <v>1</v>
      </c>
      <c r="L458" s="170">
        <v>180.2</v>
      </c>
      <c r="M458" s="172"/>
      <c r="N458" s="171">
        <f t="shared" si="41"/>
        <v>0</v>
      </c>
    </row>
    <row r="459" spans="1:14" ht="36" x14ac:dyDescent="0.2">
      <c r="A459" s="175">
        <v>605</v>
      </c>
      <c r="B459" s="183">
        <v>3586</v>
      </c>
      <c r="C459" s="202" t="s">
        <v>2881</v>
      </c>
      <c r="D459" s="202"/>
      <c r="E459" s="189" t="s">
        <v>2083</v>
      </c>
      <c r="F459" s="190" t="s">
        <v>2921</v>
      </c>
      <c r="G459" s="191" t="s">
        <v>2922</v>
      </c>
      <c r="H459" s="182" t="str">
        <f>HYPERLINK("http://www.gardenbulbs.ru/images/Dahlia_CL/thumbnails/"&amp;C468&amp;".jpg","фото1")</f>
        <v>фото1</v>
      </c>
      <c r="I459" s="192" t="s">
        <v>2923</v>
      </c>
      <c r="J459" s="193" t="s">
        <v>135</v>
      </c>
      <c r="K459" s="194">
        <v>1</v>
      </c>
      <c r="L459" s="170">
        <v>173.2</v>
      </c>
      <c r="M459" s="172"/>
      <c r="N459" s="171">
        <f t="shared" si="41"/>
        <v>0</v>
      </c>
    </row>
    <row r="460" spans="1:14" ht="15.75" x14ac:dyDescent="0.2">
      <c r="A460" s="175">
        <v>606</v>
      </c>
      <c r="B460" s="183">
        <v>13887</v>
      </c>
      <c r="C460" s="202" t="s">
        <v>2885</v>
      </c>
      <c r="D460" s="202"/>
      <c r="E460" s="189" t="s">
        <v>2083</v>
      </c>
      <c r="F460" s="190" t="s">
        <v>2925</v>
      </c>
      <c r="G460" s="191" t="s">
        <v>2926</v>
      </c>
      <c r="H460" s="182" t="str">
        <f>HYPERLINK("http://www.gardenbulbs.ru/images/Dahlia_CL/thumbnails/"&amp;C469&amp;".jpg","фото1")</f>
        <v>фото1</v>
      </c>
      <c r="I460" s="192" t="s">
        <v>2927</v>
      </c>
      <c r="J460" s="193" t="s">
        <v>135</v>
      </c>
      <c r="K460" s="194">
        <v>1</v>
      </c>
      <c r="L460" s="170">
        <v>174.5</v>
      </c>
      <c r="M460" s="172"/>
      <c r="N460" s="171">
        <f t="shared" si="41"/>
        <v>0</v>
      </c>
    </row>
    <row r="461" spans="1:14" ht="24" x14ac:dyDescent="0.2">
      <c r="A461" s="175">
        <v>607</v>
      </c>
      <c r="B461" s="183">
        <v>5174</v>
      </c>
      <c r="C461" s="202" t="s">
        <v>2889</v>
      </c>
      <c r="D461" s="202"/>
      <c r="E461" s="189" t="s">
        <v>2083</v>
      </c>
      <c r="F461" s="190" t="s">
        <v>2929</v>
      </c>
      <c r="G461" s="191" t="s">
        <v>2930</v>
      </c>
      <c r="H461" s="182" t="str">
        <f>HYPERLINK("http://www.gardenbulbs.ru/images/Dahlia_CL/thumbnails/"&amp;C470&amp;".jpg","фото1")</f>
        <v>фото1</v>
      </c>
      <c r="I461" s="192" t="s">
        <v>2931</v>
      </c>
      <c r="J461" s="193" t="s">
        <v>135</v>
      </c>
      <c r="K461" s="194">
        <v>1</v>
      </c>
      <c r="L461" s="170">
        <v>181.3</v>
      </c>
      <c r="M461" s="172"/>
      <c r="N461" s="171">
        <f t="shared" si="41"/>
        <v>0</v>
      </c>
    </row>
    <row r="462" spans="1:14" ht="24" x14ac:dyDescent="0.2">
      <c r="A462" s="175">
        <v>608</v>
      </c>
      <c r="B462" s="183">
        <v>10723</v>
      </c>
      <c r="C462" s="202" t="s">
        <v>2893</v>
      </c>
      <c r="D462" s="202"/>
      <c r="E462" s="189" t="s">
        <v>2083</v>
      </c>
      <c r="F462" s="190" t="s">
        <v>2933</v>
      </c>
      <c r="G462" s="191" t="s">
        <v>2934</v>
      </c>
      <c r="H462" s="182" t="str">
        <f>HYPERLINK("http://www.gardenbulbs.ru/images/Dahlia_CL/thumbnails/"&amp;C471&amp;".jpg","фото1")</f>
        <v>фото1</v>
      </c>
      <c r="I462" s="192" t="s">
        <v>2935</v>
      </c>
      <c r="J462" s="193" t="s">
        <v>135</v>
      </c>
      <c r="K462" s="194">
        <v>1</v>
      </c>
      <c r="L462" s="170">
        <v>150.30000000000001</v>
      </c>
      <c r="M462" s="172"/>
      <c r="N462" s="171">
        <f t="shared" si="41"/>
        <v>0</v>
      </c>
    </row>
    <row r="463" spans="1:14" ht="15.75" x14ac:dyDescent="0.2">
      <c r="A463" s="175">
        <v>609</v>
      </c>
      <c r="B463" s="183">
        <v>5325</v>
      </c>
      <c r="C463" s="202" t="s">
        <v>2897</v>
      </c>
      <c r="D463" s="202"/>
      <c r="E463" s="189" t="s">
        <v>2083</v>
      </c>
      <c r="F463" s="190" t="s">
        <v>2937</v>
      </c>
      <c r="G463" s="191" t="s">
        <v>2938</v>
      </c>
      <c r="H463" s="182" t="e">
        <f>HYPERLINK("http://www.gardenbulbs.ru/images/Dahlia_CL/thumbnails/"&amp;#REF!&amp;".jpg","фото1")</f>
        <v>#REF!</v>
      </c>
      <c r="I463" s="192" t="s">
        <v>2939</v>
      </c>
      <c r="J463" s="193" t="s">
        <v>135</v>
      </c>
      <c r="K463" s="194">
        <v>1</v>
      </c>
      <c r="L463" s="170">
        <v>180.2</v>
      </c>
      <c r="M463" s="172"/>
      <c r="N463" s="171">
        <f t="shared" si="41"/>
        <v>0</v>
      </c>
    </row>
    <row r="464" spans="1:14" ht="24" x14ac:dyDescent="0.2">
      <c r="A464" s="175">
        <v>610</v>
      </c>
      <c r="B464" s="183">
        <v>4337</v>
      </c>
      <c r="C464" s="202" t="s">
        <v>2901</v>
      </c>
      <c r="D464" s="202"/>
      <c r="E464" s="189" t="s">
        <v>2083</v>
      </c>
      <c r="F464" s="190" t="s">
        <v>2940</v>
      </c>
      <c r="G464" s="191" t="s">
        <v>2941</v>
      </c>
      <c r="H464" s="182" t="e">
        <f>HYPERLINK("http://www.gardenbulbs.ru/images/Dahlia_CL/thumbnails/"&amp;#REF!&amp;".jpg","фото1")</f>
        <v>#REF!</v>
      </c>
      <c r="I464" s="192" t="s">
        <v>2942</v>
      </c>
      <c r="J464" s="193" t="s">
        <v>135</v>
      </c>
      <c r="K464" s="194">
        <v>1</v>
      </c>
      <c r="L464" s="170">
        <v>175.6</v>
      </c>
      <c r="M464" s="172"/>
      <c r="N464" s="171">
        <f t="shared" si="41"/>
        <v>0</v>
      </c>
    </row>
    <row r="465" spans="1:14" ht="24" x14ac:dyDescent="0.2">
      <c r="A465" s="175">
        <v>611</v>
      </c>
      <c r="B465" s="183">
        <v>3587</v>
      </c>
      <c r="C465" s="202" t="s">
        <v>2911</v>
      </c>
      <c r="D465" s="202"/>
      <c r="E465" s="189" t="s">
        <v>2083</v>
      </c>
      <c r="F465" s="190" t="s">
        <v>2946</v>
      </c>
      <c r="G465" s="191" t="s">
        <v>2947</v>
      </c>
      <c r="H465" s="182" t="str">
        <f>HYPERLINK("http://www.gardenbulbs.ru/images/Dahlia_CL/thumbnails/"&amp;C475&amp;".jpg","фото1")</f>
        <v>фото1</v>
      </c>
      <c r="I465" s="192" t="s">
        <v>2948</v>
      </c>
      <c r="J465" s="193" t="s">
        <v>135</v>
      </c>
      <c r="K465" s="194">
        <v>1</v>
      </c>
      <c r="L465" s="170">
        <v>177.8</v>
      </c>
      <c r="M465" s="172"/>
      <c r="N465" s="171">
        <f t="shared" si="41"/>
        <v>0</v>
      </c>
    </row>
    <row r="466" spans="1:14" ht="24" x14ac:dyDescent="0.2">
      <c r="A466" s="175">
        <v>612</v>
      </c>
      <c r="B466" s="183">
        <v>13901</v>
      </c>
      <c r="C466" s="202" t="s">
        <v>2915</v>
      </c>
      <c r="D466" s="202"/>
      <c r="E466" s="189" t="s">
        <v>2083</v>
      </c>
      <c r="F466" s="190" t="s">
        <v>2950</v>
      </c>
      <c r="G466" s="191" t="s">
        <v>2951</v>
      </c>
      <c r="H466" s="182" t="str">
        <f>HYPERLINK("http://www.gardenbulbs.ru/images/Dahlia_CL/thumbnails/"&amp;C476&amp;".jpg","фото1")</f>
        <v>фото1</v>
      </c>
      <c r="I466" s="192" t="s">
        <v>2952</v>
      </c>
      <c r="J466" s="193" t="s">
        <v>135</v>
      </c>
      <c r="K466" s="194">
        <v>1</v>
      </c>
      <c r="L466" s="170">
        <v>166.5</v>
      </c>
      <c r="M466" s="172"/>
      <c r="N466" s="171">
        <f t="shared" si="41"/>
        <v>0</v>
      </c>
    </row>
    <row r="467" spans="1:14" ht="15.75" x14ac:dyDescent="0.2">
      <c r="A467" s="175">
        <v>613</v>
      </c>
      <c r="B467" s="183">
        <v>7795</v>
      </c>
      <c r="C467" s="202" t="s">
        <v>2919</v>
      </c>
      <c r="D467" s="202"/>
      <c r="E467" s="189" t="s">
        <v>2083</v>
      </c>
      <c r="F467" s="190" t="s">
        <v>2955</v>
      </c>
      <c r="G467" s="191" t="s">
        <v>2956</v>
      </c>
      <c r="H467" s="182" t="str">
        <f t="shared" ref="H467:H472" si="43">HYPERLINK("http://www.gardenbulbs.ru/images/Dahlia_CL/thumbnails/"&amp;C478&amp;".jpg","фото1")</f>
        <v>фото1</v>
      </c>
      <c r="I467" s="192" t="s">
        <v>2957</v>
      </c>
      <c r="J467" s="193" t="s">
        <v>135</v>
      </c>
      <c r="K467" s="194">
        <v>1</v>
      </c>
      <c r="L467" s="170">
        <v>177.8</v>
      </c>
      <c r="M467" s="172"/>
      <c r="N467" s="171">
        <f t="shared" ref="N467:N477" si="44">IF(ISERROR(L467*M467),0,L467*M467)</f>
        <v>0</v>
      </c>
    </row>
    <row r="468" spans="1:14" ht="36" x14ac:dyDescent="0.2">
      <c r="A468" s="175">
        <v>614</v>
      </c>
      <c r="B468" s="183">
        <v>7778</v>
      </c>
      <c r="C468" s="202" t="s">
        <v>2920</v>
      </c>
      <c r="D468" s="202"/>
      <c r="E468" s="189" t="s">
        <v>2083</v>
      </c>
      <c r="F468" s="190" t="s">
        <v>2959</v>
      </c>
      <c r="G468" s="191" t="s">
        <v>2960</v>
      </c>
      <c r="H468" s="182" t="str">
        <f t="shared" si="43"/>
        <v>фото1</v>
      </c>
      <c r="I468" s="192" t="s">
        <v>2961</v>
      </c>
      <c r="J468" s="193" t="s">
        <v>135</v>
      </c>
      <c r="K468" s="194">
        <v>1</v>
      </c>
      <c r="L468" s="170">
        <v>180.2</v>
      </c>
      <c r="M468" s="172"/>
      <c r="N468" s="171">
        <f t="shared" si="44"/>
        <v>0</v>
      </c>
    </row>
    <row r="469" spans="1:14" ht="24" x14ac:dyDescent="0.2">
      <c r="A469" s="175">
        <v>615</v>
      </c>
      <c r="B469" s="183">
        <v>7112</v>
      </c>
      <c r="C469" s="202" t="s">
        <v>2924</v>
      </c>
      <c r="D469" s="202"/>
      <c r="E469" s="189" t="s">
        <v>2083</v>
      </c>
      <c r="F469" s="190" t="s">
        <v>2963</v>
      </c>
      <c r="G469" s="191" t="s">
        <v>2964</v>
      </c>
      <c r="H469" s="182" t="str">
        <f t="shared" si="43"/>
        <v>фото1</v>
      </c>
      <c r="I469" s="192" t="s">
        <v>2965</v>
      </c>
      <c r="J469" s="193" t="s">
        <v>135</v>
      </c>
      <c r="K469" s="194">
        <v>1</v>
      </c>
      <c r="L469" s="170">
        <v>178.9</v>
      </c>
      <c r="M469" s="172"/>
      <c r="N469" s="171">
        <f t="shared" si="44"/>
        <v>0</v>
      </c>
    </row>
    <row r="470" spans="1:14" ht="24" x14ac:dyDescent="0.2">
      <c r="A470" s="175">
        <v>616</v>
      </c>
      <c r="B470" s="183">
        <v>13902</v>
      </c>
      <c r="C470" s="202" t="s">
        <v>2928</v>
      </c>
      <c r="D470" s="202"/>
      <c r="E470" s="189" t="s">
        <v>2083</v>
      </c>
      <c r="F470" s="190" t="s">
        <v>2967</v>
      </c>
      <c r="G470" s="191" t="s">
        <v>2968</v>
      </c>
      <c r="H470" s="182" t="str">
        <f t="shared" si="43"/>
        <v>фото1</v>
      </c>
      <c r="I470" s="192" t="s">
        <v>2969</v>
      </c>
      <c r="J470" s="193" t="s">
        <v>135</v>
      </c>
      <c r="K470" s="194">
        <v>1</v>
      </c>
      <c r="L470" s="170">
        <v>173.2</v>
      </c>
      <c r="M470" s="172"/>
      <c r="N470" s="171">
        <f t="shared" si="44"/>
        <v>0</v>
      </c>
    </row>
    <row r="471" spans="1:14" ht="15.75" x14ac:dyDescent="0.2">
      <c r="A471" s="175">
        <v>617</v>
      </c>
      <c r="B471" s="183">
        <v>7784</v>
      </c>
      <c r="C471" s="202" t="s">
        <v>2932</v>
      </c>
      <c r="D471" s="202"/>
      <c r="E471" s="189" t="s">
        <v>2083</v>
      </c>
      <c r="F471" s="190" t="s">
        <v>2971</v>
      </c>
      <c r="G471" s="191" t="s">
        <v>2972</v>
      </c>
      <c r="H471" s="182" t="str">
        <f t="shared" si="43"/>
        <v>фото1</v>
      </c>
      <c r="I471" s="192" t="s">
        <v>2973</v>
      </c>
      <c r="J471" s="193" t="s">
        <v>135</v>
      </c>
      <c r="K471" s="194">
        <v>1</v>
      </c>
      <c r="L471" s="170">
        <v>169.3</v>
      </c>
      <c r="M471" s="172"/>
      <c r="N471" s="171">
        <f t="shared" si="44"/>
        <v>0</v>
      </c>
    </row>
    <row r="472" spans="1:14" ht="15.75" x14ac:dyDescent="0.2">
      <c r="A472" s="175">
        <v>618</v>
      </c>
      <c r="B472" s="183">
        <v>16096</v>
      </c>
      <c r="C472" s="202" t="s">
        <v>2936</v>
      </c>
      <c r="D472" s="202"/>
      <c r="E472" s="189" t="s">
        <v>2083</v>
      </c>
      <c r="F472" s="190" t="s">
        <v>2975</v>
      </c>
      <c r="G472" s="191" t="s">
        <v>2976</v>
      </c>
      <c r="H472" s="182" t="str">
        <f t="shared" si="43"/>
        <v>фото1</v>
      </c>
      <c r="I472" s="192" t="s">
        <v>2977</v>
      </c>
      <c r="J472" s="193" t="s">
        <v>135</v>
      </c>
      <c r="K472" s="194">
        <v>1</v>
      </c>
      <c r="L472" s="170">
        <v>175.6</v>
      </c>
      <c r="M472" s="172"/>
      <c r="N472" s="171">
        <f t="shared" si="44"/>
        <v>0</v>
      </c>
    </row>
    <row r="473" spans="1:14" ht="15.75" x14ac:dyDescent="0.2">
      <c r="A473" s="175">
        <v>619</v>
      </c>
      <c r="B473" s="183">
        <v>13862</v>
      </c>
      <c r="C473" s="202" t="s">
        <v>2943</v>
      </c>
      <c r="D473" s="202"/>
      <c r="E473" s="189" t="s">
        <v>2083</v>
      </c>
      <c r="F473" s="190" t="s">
        <v>2981</v>
      </c>
      <c r="G473" s="191" t="s">
        <v>2982</v>
      </c>
      <c r="H473" s="182" t="str">
        <f t="shared" ref="H473:H476" si="45">HYPERLINK("http://www.gardenbulbs.ru/images/Dahlia_CL/thumbnails/"&amp;C486&amp;".jpg","фото1")</f>
        <v>фото1</v>
      </c>
      <c r="I473" s="192" t="s">
        <v>2983</v>
      </c>
      <c r="J473" s="193" t="s">
        <v>135</v>
      </c>
      <c r="K473" s="194">
        <v>1</v>
      </c>
      <c r="L473" s="170">
        <v>178.9</v>
      </c>
      <c r="M473" s="172"/>
      <c r="N473" s="171">
        <f t="shared" si="44"/>
        <v>0</v>
      </c>
    </row>
    <row r="474" spans="1:14" ht="24" x14ac:dyDescent="0.2">
      <c r="A474" s="175">
        <v>620</v>
      </c>
      <c r="B474" s="183">
        <v>3004</v>
      </c>
      <c r="C474" s="202" t="s">
        <v>2944</v>
      </c>
      <c r="D474" s="202"/>
      <c r="E474" s="189" t="s">
        <v>2083</v>
      </c>
      <c r="F474" s="190" t="s">
        <v>2985</v>
      </c>
      <c r="G474" s="191" t="s">
        <v>2986</v>
      </c>
      <c r="H474" s="182" t="str">
        <f t="shared" si="45"/>
        <v>фото1</v>
      </c>
      <c r="I474" s="192" t="s">
        <v>2987</v>
      </c>
      <c r="J474" s="193" t="s">
        <v>135</v>
      </c>
      <c r="K474" s="194">
        <v>1</v>
      </c>
      <c r="L474" s="170">
        <v>163</v>
      </c>
      <c r="M474" s="172"/>
      <c r="N474" s="171">
        <f t="shared" si="44"/>
        <v>0</v>
      </c>
    </row>
    <row r="475" spans="1:14" ht="15.75" x14ac:dyDescent="0.2">
      <c r="A475" s="175">
        <v>621</v>
      </c>
      <c r="B475" s="183">
        <v>3608</v>
      </c>
      <c r="C475" s="202" t="s">
        <v>2945</v>
      </c>
      <c r="D475" s="202"/>
      <c r="E475" s="189" t="s">
        <v>2083</v>
      </c>
      <c r="F475" s="190" t="s">
        <v>2989</v>
      </c>
      <c r="G475" s="191" t="s">
        <v>2990</v>
      </c>
      <c r="H475" s="182" t="str">
        <f t="shared" si="45"/>
        <v>фото1</v>
      </c>
      <c r="I475" s="192" t="s">
        <v>2991</v>
      </c>
      <c r="J475" s="193" t="s">
        <v>135</v>
      </c>
      <c r="K475" s="194">
        <v>1</v>
      </c>
      <c r="L475" s="170">
        <v>155</v>
      </c>
      <c r="M475" s="172"/>
      <c r="N475" s="171">
        <f t="shared" si="44"/>
        <v>0</v>
      </c>
    </row>
    <row r="476" spans="1:14" ht="24" x14ac:dyDescent="0.2">
      <c r="A476" s="175">
        <v>622</v>
      </c>
      <c r="B476" s="183">
        <v>5305</v>
      </c>
      <c r="C476" s="202" t="s">
        <v>2949</v>
      </c>
      <c r="D476" s="202"/>
      <c r="E476" s="189" t="s">
        <v>2083</v>
      </c>
      <c r="F476" s="190" t="s">
        <v>2993</v>
      </c>
      <c r="G476" s="191" t="s">
        <v>2994</v>
      </c>
      <c r="H476" s="182" t="str">
        <f t="shared" si="45"/>
        <v>фото1</v>
      </c>
      <c r="I476" s="192" t="s">
        <v>2995</v>
      </c>
      <c r="J476" s="193" t="s">
        <v>135</v>
      </c>
      <c r="K476" s="194">
        <v>1</v>
      </c>
      <c r="L476" s="170">
        <v>178.9</v>
      </c>
      <c r="M476" s="172"/>
      <c r="N476" s="171">
        <f t="shared" si="44"/>
        <v>0</v>
      </c>
    </row>
    <row r="477" spans="1:14" ht="24" x14ac:dyDescent="0.2">
      <c r="A477" s="175">
        <v>623</v>
      </c>
      <c r="B477" s="183">
        <v>6243</v>
      </c>
      <c r="C477" s="202" t="s">
        <v>2953</v>
      </c>
      <c r="D477" s="202"/>
      <c r="E477" s="189" t="s">
        <v>2083</v>
      </c>
      <c r="F477" s="190" t="s">
        <v>2997</v>
      </c>
      <c r="G477" s="191" t="s">
        <v>2998</v>
      </c>
      <c r="H477" s="182"/>
      <c r="I477" s="192" t="s">
        <v>2999</v>
      </c>
      <c r="J477" s="193" t="s">
        <v>135</v>
      </c>
      <c r="K477" s="194">
        <v>1</v>
      </c>
      <c r="L477" s="170">
        <v>158.69999999999999</v>
      </c>
      <c r="M477" s="172"/>
      <c r="N477" s="171">
        <f t="shared" si="44"/>
        <v>0</v>
      </c>
    </row>
    <row r="478" spans="1:14" ht="15.75" x14ac:dyDescent="0.2">
      <c r="A478" s="175">
        <v>624</v>
      </c>
      <c r="B478" s="183">
        <v>3859</v>
      </c>
      <c r="C478" s="202" t="s">
        <v>2954</v>
      </c>
      <c r="D478" s="202"/>
      <c r="E478" s="186" t="s">
        <v>3000</v>
      </c>
      <c r="F478" s="186"/>
      <c r="G478" s="155"/>
      <c r="H478" s="155"/>
      <c r="I478" s="187"/>
      <c r="J478" s="155"/>
      <c r="K478" s="160"/>
      <c r="L478" s="196"/>
      <c r="M478" s="155"/>
      <c r="N478" s="155"/>
    </row>
    <row r="479" spans="1:14" ht="15.75" x14ac:dyDescent="0.2">
      <c r="A479" s="175">
        <v>625</v>
      </c>
      <c r="B479" s="183">
        <v>10717</v>
      </c>
      <c r="C479" s="202" t="s">
        <v>2958</v>
      </c>
      <c r="D479" s="202"/>
      <c r="E479" s="189" t="s">
        <v>2083</v>
      </c>
      <c r="F479" s="190" t="s">
        <v>3002</v>
      </c>
      <c r="G479" s="191" t="s">
        <v>3003</v>
      </c>
      <c r="H479" s="182" t="str">
        <f t="shared" ref="H479:H502" si="46">HYPERLINK("http://www.gardenbulbs.ru/images/Dahlia_CL/thumbnails/"&amp;C492&amp;".jpg","фото1")</f>
        <v>фото1</v>
      </c>
      <c r="I479" s="192" t="s">
        <v>3004</v>
      </c>
      <c r="J479" s="193" t="s">
        <v>135</v>
      </c>
      <c r="K479" s="194">
        <v>1</v>
      </c>
      <c r="L479" s="170">
        <v>156.69999999999999</v>
      </c>
      <c r="M479" s="172"/>
      <c r="N479" s="171">
        <f t="shared" ref="N479:N502" si="47">IF(ISERROR(L479*M479),0,L479*M479)</f>
        <v>0</v>
      </c>
    </row>
    <row r="480" spans="1:14" ht="15.75" x14ac:dyDescent="0.2">
      <c r="A480" s="175">
        <v>626</v>
      </c>
      <c r="B480" s="183">
        <v>1889</v>
      </c>
      <c r="C480" s="202" t="s">
        <v>2962</v>
      </c>
      <c r="D480" s="202"/>
      <c r="E480" s="189" t="s">
        <v>2083</v>
      </c>
      <c r="F480" s="190" t="s">
        <v>3006</v>
      </c>
      <c r="G480" s="191" t="s">
        <v>3007</v>
      </c>
      <c r="H480" s="182" t="str">
        <f t="shared" si="46"/>
        <v>фото1</v>
      </c>
      <c r="I480" s="192" t="s">
        <v>3008</v>
      </c>
      <c r="J480" s="193" t="s">
        <v>135</v>
      </c>
      <c r="K480" s="194">
        <v>1</v>
      </c>
      <c r="L480" s="170">
        <v>157</v>
      </c>
      <c r="M480" s="172"/>
      <c r="N480" s="171">
        <f t="shared" si="47"/>
        <v>0</v>
      </c>
    </row>
    <row r="481" spans="1:14" ht="15.75" x14ac:dyDescent="0.2">
      <c r="A481" s="175">
        <v>627</v>
      </c>
      <c r="B481" s="183">
        <v>5307</v>
      </c>
      <c r="C481" s="202" t="s">
        <v>2966</v>
      </c>
      <c r="D481" s="202"/>
      <c r="E481" s="197" t="s">
        <v>2083</v>
      </c>
      <c r="F481" s="198" t="s">
        <v>3010</v>
      </c>
      <c r="G481" s="199" t="s">
        <v>3011</v>
      </c>
      <c r="H481" s="182" t="str">
        <f t="shared" si="46"/>
        <v>фото1</v>
      </c>
      <c r="I481" s="192" t="s">
        <v>3012</v>
      </c>
      <c r="J481" s="193" t="s">
        <v>135</v>
      </c>
      <c r="K481" s="194">
        <v>1</v>
      </c>
      <c r="L481" s="170">
        <v>192.7</v>
      </c>
      <c r="M481" s="172"/>
      <c r="N481" s="171">
        <f t="shared" si="47"/>
        <v>0</v>
      </c>
    </row>
    <row r="482" spans="1:14" ht="15.75" x14ac:dyDescent="0.2">
      <c r="A482" s="175">
        <v>628</v>
      </c>
      <c r="B482" s="183">
        <v>10716</v>
      </c>
      <c r="C482" s="202" t="s">
        <v>2970</v>
      </c>
      <c r="D482" s="202"/>
      <c r="E482" s="189" t="s">
        <v>2083</v>
      </c>
      <c r="F482" s="190" t="s">
        <v>3014</v>
      </c>
      <c r="G482" s="191" t="s">
        <v>3015</v>
      </c>
      <c r="H482" s="182" t="str">
        <f t="shared" si="46"/>
        <v>фото1</v>
      </c>
      <c r="I482" s="192" t="s">
        <v>3016</v>
      </c>
      <c r="J482" s="193" t="s">
        <v>135</v>
      </c>
      <c r="K482" s="194">
        <v>1</v>
      </c>
      <c r="L482" s="170">
        <v>175.6</v>
      </c>
      <c r="M482" s="172"/>
      <c r="N482" s="171">
        <f t="shared" si="47"/>
        <v>0</v>
      </c>
    </row>
    <row r="483" spans="1:14" ht="24" x14ac:dyDescent="0.2">
      <c r="A483" s="175">
        <v>629</v>
      </c>
      <c r="B483" s="183">
        <v>13852</v>
      </c>
      <c r="C483" s="202" t="s">
        <v>2974</v>
      </c>
      <c r="D483" s="202"/>
      <c r="E483" s="189" t="s">
        <v>2083</v>
      </c>
      <c r="F483" s="190" t="s">
        <v>3017</v>
      </c>
      <c r="G483" s="191" t="s">
        <v>3018</v>
      </c>
      <c r="H483" s="182" t="e">
        <f>HYPERLINK("http://www.gardenbulbs.ru/images/Dahlia_CL/thumbnails/"&amp;#REF!&amp;".jpg","фото1")</f>
        <v>#REF!</v>
      </c>
      <c r="I483" s="192" t="s">
        <v>3019</v>
      </c>
      <c r="J483" s="193" t="s">
        <v>135</v>
      </c>
      <c r="K483" s="194">
        <v>1</v>
      </c>
      <c r="L483" s="170">
        <v>166.5</v>
      </c>
      <c r="M483" s="172"/>
      <c r="N483" s="171">
        <f t="shared" si="47"/>
        <v>0</v>
      </c>
    </row>
    <row r="484" spans="1:14" ht="15.75" x14ac:dyDescent="0.2">
      <c r="A484" s="175">
        <v>630</v>
      </c>
      <c r="B484" s="183">
        <v>10714</v>
      </c>
      <c r="C484" s="202" t="s">
        <v>2978</v>
      </c>
      <c r="D484" s="202"/>
      <c r="E484" s="189" t="s">
        <v>2083</v>
      </c>
      <c r="F484" s="190" t="s">
        <v>3020</v>
      </c>
      <c r="G484" s="191" t="s">
        <v>3021</v>
      </c>
      <c r="H484" s="182" t="e">
        <f>HYPERLINK("http://www.gardenbulbs.ru/images/Dahlia_CL/thumbnails/"&amp;#REF!&amp;".jpg","фото1")</f>
        <v>#REF!</v>
      </c>
      <c r="I484" s="192" t="s">
        <v>3022</v>
      </c>
      <c r="J484" s="193" t="s">
        <v>135</v>
      </c>
      <c r="K484" s="194">
        <v>1</v>
      </c>
      <c r="L484" s="170">
        <v>150.30000000000001</v>
      </c>
      <c r="M484" s="172"/>
      <c r="N484" s="171">
        <f t="shared" si="47"/>
        <v>0</v>
      </c>
    </row>
    <row r="485" spans="1:14" ht="15.75" x14ac:dyDescent="0.2">
      <c r="A485" s="175">
        <v>631</v>
      </c>
      <c r="B485" s="183">
        <v>13890</v>
      </c>
      <c r="C485" s="202" t="s">
        <v>2979</v>
      </c>
      <c r="D485" s="202"/>
      <c r="E485" s="189" t="s">
        <v>2083</v>
      </c>
      <c r="F485" s="190" t="s">
        <v>3024</v>
      </c>
      <c r="G485" s="191" t="s">
        <v>3025</v>
      </c>
      <c r="H485" s="182" t="str">
        <f>HYPERLINK("http://www.gardenbulbs.ru/images/Dahlia_CL/thumbnails/"&amp;C496&amp;".jpg","фото1")</f>
        <v>фото1</v>
      </c>
      <c r="I485" s="192" t="s">
        <v>3026</v>
      </c>
      <c r="J485" s="193" t="s">
        <v>135</v>
      </c>
      <c r="K485" s="194">
        <v>1</v>
      </c>
      <c r="L485" s="170">
        <v>155</v>
      </c>
      <c r="M485" s="172"/>
      <c r="N485" s="171">
        <f t="shared" si="47"/>
        <v>0</v>
      </c>
    </row>
    <row r="486" spans="1:14" ht="15.75" x14ac:dyDescent="0.2">
      <c r="A486" s="175">
        <v>632</v>
      </c>
      <c r="B486" s="183">
        <v>13892</v>
      </c>
      <c r="C486" s="202" t="s">
        <v>2980</v>
      </c>
      <c r="D486" s="202"/>
      <c r="E486" s="189" t="s">
        <v>2083</v>
      </c>
      <c r="F486" s="190" t="s">
        <v>3028</v>
      </c>
      <c r="G486" s="191" t="s">
        <v>3029</v>
      </c>
      <c r="H486" s="182" t="str">
        <f>HYPERLINK("http://www.gardenbulbs.ru/images/Dahlia_CL/thumbnails/"&amp;C497&amp;".jpg","фото1")</f>
        <v>фото1</v>
      </c>
      <c r="I486" s="192" t="s">
        <v>3030</v>
      </c>
      <c r="J486" s="193" t="s">
        <v>135</v>
      </c>
      <c r="K486" s="194">
        <v>1</v>
      </c>
      <c r="L486" s="170">
        <v>176.9</v>
      </c>
      <c r="M486" s="172"/>
      <c r="N486" s="171">
        <f t="shared" si="47"/>
        <v>0</v>
      </c>
    </row>
    <row r="487" spans="1:14" ht="15.75" x14ac:dyDescent="0.2">
      <c r="A487" s="175">
        <v>633</v>
      </c>
      <c r="B487" s="183">
        <v>13859</v>
      </c>
      <c r="C487" s="202" t="s">
        <v>2984</v>
      </c>
      <c r="D487" s="202"/>
      <c r="E487" s="189" t="s">
        <v>2083</v>
      </c>
      <c r="F487" s="190" t="s">
        <v>3032</v>
      </c>
      <c r="G487" s="191" t="s">
        <v>3033</v>
      </c>
      <c r="H487" s="182" t="str">
        <f>HYPERLINK("http://www.gardenbulbs.ru/images/Dahlia_CL/thumbnails/"&amp;C498&amp;".jpg","фото1")</f>
        <v>фото1</v>
      </c>
      <c r="I487" s="192" t="s">
        <v>3034</v>
      </c>
      <c r="J487" s="193" t="s">
        <v>135</v>
      </c>
      <c r="K487" s="194">
        <v>1</v>
      </c>
      <c r="L487" s="170">
        <v>150.30000000000001</v>
      </c>
      <c r="M487" s="172"/>
      <c r="N487" s="171">
        <f t="shared" si="47"/>
        <v>0</v>
      </c>
    </row>
    <row r="488" spans="1:14" ht="24" x14ac:dyDescent="0.2">
      <c r="A488" s="175">
        <v>634</v>
      </c>
      <c r="B488" s="183">
        <v>8231</v>
      </c>
      <c r="C488" s="202" t="s">
        <v>2988</v>
      </c>
      <c r="D488" s="202"/>
      <c r="E488" s="189" t="s">
        <v>2083</v>
      </c>
      <c r="F488" s="190" t="s">
        <v>3035</v>
      </c>
      <c r="G488" s="191" t="s">
        <v>3036</v>
      </c>
      <c r="H488" s="182" t="e">
        <f>HYPERLINK("http://www.gardenbulbs.ru/images/Dahlia_CL/thumbnails/"&amp;#REF!&amp;".jpg","фото1")</f>
        <v>#REF!</v>
      </c>
      <c r="I488" s="192" t="s">
        <v>3037</v>
      </c>
      <c r="J488" s="193" t="s">
        <v>135</v>
      </c>
      <c r="K488" s="194">
        <v>1</v>
      </c>
      <c r="L488" s="170">
        <v>176.9</v>
      </c>
      <c r="M488" s="172"/>
      <c r="N488" s="171">
        <f t="shared" si="47"/>
        <v>0</v>
      </c>
    </row>
    <row r="489" spans="1:14" ht="15.75" x14ac:dyDescent="0.2">
      <c r="A489" s="175">
        <v>635</v>
      </c>
      <c r="B489" s="183">
        <v>13841</v>
      </c>
      <c r="C489" s="202" t="s">
        <v>2992</v>
      </c>
      <c r="D489" s="202"/>
      <c r="E489" s="197" t="s">
        <v>2083</v>
      </c>
      <c r="F489" s="198" t="s">
        <v>3038</v>
      </c>
      <c r="G489" s="199" t="s">
        <v>3039</v>
      </c>
      <c r="H489" s="182" t="e">
        <f>HYPERLINK("http://www.gardenbulbs.ru/images/Dahlia_CL/thumbnails/"&amp;#REF!&amp;".jpg","фото1")</f>
        <v>#REF!</v>
      </c>
      <c r="I489" s="192" t="s">
        <v>3040</v>
      </c>
      <c r="J489" s="193" t="s">
        <v>135</v>
      </c>
      <c r="K489" s="194">
        <v>1</v>
      </c>
      <c r="L489" s="170">
        <v>176.9</v>
      </c>
      <c r="M489" s="172"/>
      <c r="N489" s="171">
        <f t="shared" si="47"/>
        <v>0</v>
      </c>
    </row>
    <row r="490" spans="1:14" ht="15.75" x14ac:dyDescent="0.2">
      <c r="A490" s="175">
        <v>636</v>
      </c>
      <c r="B490" s="183">
        <v>3623</v>
      </c>
      <c r="C490" s="202" t="s">
        <v>2996</v>
      </c>
      <c r="D490" s="202"/>
      <c r="E490" s="197" t="s">
        <v>2083</v>
      </c>
      <c r="F490" s="198" t="s">
        <v>3042</v>
      </c>
      <c r="G490" s="199" t="s">
        <v>3043</v>
      </c>
      <c r="H490" s="182" t="str">
        <f>HYPERLINK("http://www.gardenbulbs.ru/images/Dahlia_CL/thumbnails/"&amp;C499&amp;".jpg","фото1")</f>
        <v>фото1</v>
      </c>
      <c r="I490" s="192" t="s">
        <v>3044</v>
      </c>
      <c r="J490" s="193" t="s">
        <v>135</v>
      </c>
      <c r="K490" s="194">
        <v>1</v>
      </c>
      <c r="L490" s="170">
        <v>176.9</v>
      </c>
      <c r="M490" s="172"/>
      <c r="N490" s="171">
        <f t="shared" si="47"/>
        <v>0</v>
      </c>
    </row>
    <row r="491" spans="1:14" ht="24" x14ac:dyDescent="0.2">
      <c r="A491" s="175">
        <v>637</v>
      </c>
      <c r="B491" s="195"/>
      <c r="C491" s="155"/>
      <c r="D491" s="155"/>
      <c r="E491" s="189" t="s">
        <v>2083</v>
      </c>
      <c r="F491" s="190" t="s">
        <v>3046</v>
      </c>
      <c r="G491" s="191" t="s">
        <v>3047</v>
      </c>
      <c r="H491" s="182" t="str">
        <f>HYPERLINK("http://www.gardenbulbs.ru/images/Dahlia_CL/thumbnails/"&amp;C500&amp;".jpg","фото1")</f>
        <v>фото1</v>
      </c>
      <c r="I491" s="192" t="s">
        <v>3048</v>
      </c>
      <c r="J491" s="193" t="s">
        <v>135</v>
      </c>
      <c r="K491" s="194">
        <v>1</v>
      </c>
      <c r="L491" s="170">
        <v>176.9</v>
      </c>
      <c r="M491" s="172"/>
      <c r="N491" s="171">
        <f t="shared" si="47"/>
        <v>0</v>
      </c>
    </row>
    <row r="492" spans="1:14" ht="15.75" x14ac:dyDescent="0.2">
      <c r="A492" s="175">
        <v>638</v>
      </c>
      <c r="B492" s="183">
        <v>3503</v>
      </c>
      <c r="C492" s="202" t="s">
        <v>3001</v>
      </c>
      <c r="D492" s="202"/>
      <c r="E492" s="189" t="s">
        <v>2083</v>
      </c>
      <c r="F492" s="190" t="s">
        <v>3049</v>
      </c>
      <c r="G492" s="191" t="s">
        <v>3050</v>
      </c>
      <c r="H492" s="182" t="e">
        <f>HYPERLINK("http://www.gardenbulbs.ru/images/Dahlia_CL/thumbnails/"&amp;#REF!&amp;".jpg","фото1")</f>
        <v>#REF!</v>
      </c>
      <c r="I492" s="192" t="s">
        <v>3051</v>
      </c>
      <c r="J492" s="193" t="s">
        <v>135</v>
      </c>
      <c r="K492" s="194">
        <v>1</v>
      </c>
      <c r="L492" s="170">
        <v>176.9</v>
      </c>
      <c r="M492" s="172"/>
      <c r="N492" s="171">
        <f t="shared" si="47"/>
        <v>0</v>
      </c>
    </row>
    <row r="493" spans="1:14" ht="15.75" x14ac:dyDescent="0.2">
      <c r="A493" s="175">
        <v>639</v>
      </c>
      <c r="B493" s="183">
        <v>13847</v>
      </c>
      <c r="C493" s="202" t="s">
        <v>3005</v>
      </c>
      <c r="D493" s="202"/>
      <c r="E493" s="197" t="s">
        <v>2083</v>
      </c>
      <c r="F493" s="198" t="s">
        <v>3053</v>
      </c>
      <c r="G493" s="199" t="s">
        <v>3054</v>
      </c>
      <c r="H493" s="182" t="str">
        <f>HYPERLINK("http://www.gardenbulbs.ru/images/Dahlia_CL/thumbnails/"&amp;C501&amp;".jpg","фото1")</f>
        <v>фото1</v>
      </c>
      <c r="I493" s="192" t="s">
        <v>3055</v>
      </c>
      <c r="J493" s="193" t="s">
        <v>135</v>
      </c>
      <c r="K493" s="194">
        <v>1</v>
      </c>
      <c r="L493" s="170">
        <v>183.6</v>
      </c>
      <c r="M493" s="172"/>
      <c r="N493" s="171">
        <f t="shared" si="47"/>
        <v>0</v>
      </c>
    </row>
    <row r="494" spans="1:14" ht="15.75" x14ac:dyDescent="0.2">
      <c r="A494" s="175">
        <v>640</v>
      </c>
      <c r="B494" s="183">
        <v>16080</v>
      </c>
      <c r="C494" s="202" t="s">
        <v>3009</v>
      </c>
      <c r="D494" s="202"/>
      <c r="E494" s="189" t="s">
        <v>2083</v>
      </c>
      <c r="F494" s="190" t="s">
        <v>3056</v>
      </c>
      <c r="G494" s="191" t="s">
        <v>3057</v>
      </c>
      <c r="H494" s="182" t="e">
        <f>HYPERLINK("http://www.gardenbulbs.ru/images/Dahlia_CL/thumbnails/"&amp;#REF!&amp;".jpg","фото1")</f>
        <v>#REF!</v>
      </c>
      <c r="I494" s="192" t="s">
        <v>3058</v>
      </c>
      <c r="J494" s="193" t="s">
        <v>135</v>
      </c>
      <c r="K494" s="194">
        <v>1</v>
      </c>
      <c r="L494" s="170">
        <v>154.6</v>
      </c>
      <c r="M494" s="172"/>
      <c r="N494" s="171">
        <f t="shared" si="47"/>
        <v>0</v>
      </c>
    </row>
    <row r="495" spans="1:14" ht="15.75" x14ac:dyDescent="0.2">
      <c r="A495" s="175">
        <v>641</v>
      </c>
      <c r="B495" s="183">
        <v>10725</v>
      </c>
      <c r="C495" s="202" t="s">
        <v>3013</v>
      </c>
      <c r="D495" s="202"/>
      <c r="E495" s="189" t="s">
        <v>2083</v>
      </c>
      <c r="F495" s="190" t="s">
        <v>3060</v>
      </c>
      <c r="G495" s="191" t="s">
        <v>3061</v>
      </c>
      <c r="H495" s="182" t="str">
        <f>HYPERLINK("http://www.gardenbulbs.ru/images/Dahlia_CL/thumbnails/"&amp;C502&amp;".jpg","фото1")</f>
        <v>фото1</v>
      </c>
      <c r="I495" s="192" t="s">
        <v>3062</v>
      </c>
      <c r="J495" s="193" t="s">
        <v>135</v>
      </c>
      <c r="K495" s="194">
        <v>1</v>
      </c>
      <c r="L495" s="170">
        <v>178.9</v>
      </c>
      <c r="M495" s="172"/>
      <c r="N495" s="171">
        <f t="shared" si="47"/>
        <v>0</v>
      </c>
    </row>
    <row r="496" spans="1:14" ht="15.75" x14ac:dyDescent="0.2">
      <c r="A496" s="175">
        <v>642</v>
      </c>
      <c r="B496" s="183">
        <v>3534</v>
      </c>
      <c r="C496" s="202" t="s">
        <v>3023</v>
      </c>
      <c r="D496" s="202"/>
      <c r="E496" s="189" t="s">
        <v>2083</v>
      </c>
      <c r="F496" s="190" t="s">
        <v>3066</v>
      </c>
      <c r="G496" s="191" t="s">
        <v>3067</v>
      </c>
      <c r="H496" s="182" t="str">
        <f>HYPERLINK("http://www.gardenbulbs.ru/images/Dahlia_CL/thumbnails/"&amp;C505&amp;".jpg","фото1")</f>
        <v>фото1</v>
      </c>
      <c r="I496" s="192" t="s">
        <v>3068</v>
      </c>
      <c r="J496" s="193" t="s">
        <v>135</v>
      </c>
      <c r="K496" s="194">
        <v>1</v>
      </c>
      <c r="L496" s="170">
        <v>175.6</v>
      </c>
      <c r="M496" s="172"/>
      <c r="N496" s="171">
        <f t="shared" si="47"/>
        <v>0</v>
      </c>
    </row>
    <row r="497" spans="1:14" ht="15.75" x14ac:dyDescent="0.2">
      <c r="A497" s="175">
        <v>643</v>
      </c>
      <c r="B497" s="183">
        <v>3544</v>
      </c>
      <c r="C497" s="202" t="s">
        <v>3027</v>
      </c>
      <c r="D497" s="202"/>
      <c r="E497" s="189" t="s">
        <v>2083</v>
      </c>
      <c r="F497" s="190" t="s">
        <v>3070</v>
      </c>
      <c r="G497" s="191" t="s">
        <v>3071</v>
      </c>
      <c r="H497" s="182" t="str">
        <f>HYPERLINK("http://www.gardenbulbs.ru/images/Dahlia_CL/thumbnails/"&amp;C506&amp;".jpg","фото1")</f>
        <v>фото1</v>
      </c>
      <c r="I497" s="192" t="s">
        <v>3072</v>
      </c>
      <c r="J497" s="193" t="s">
        <v>135</v>
      </c>
      <c r="K497" s="194">
        <v>1</v>
      </c>
      <c r="L497" s="170">
        <v>175.6</v>
      </c>
      <c r="M497" s="172"/>
      <c r="N497" s="171">
        <f t="shared" si="47"/>
        <v>0</v>
      </c>
    </row>
    <row r="498" spans="1:14" ht="15.75" x14ac:dyDescent="0.2">
      <c r="A498" s="175">
        <v>644</v>
      </c>
      <c r="B498" s="183">
        <v>3557</v>
      </c>
      <c r="C498" s="202" t="s">
        <v>3031</v>
      </c>
      <c r="D498" s="202"/>
      <c r="E498" s="189" t="s">
        <v>2083</v>
      </c>
      <c r="F498" s="190" t="s">
        <v>3074</v>
      </c>
      <c r="G498" s="191" t="s">
        <v>3075</v>
      </c>
      <c r="H498" s="182" t="str">
        <f>HYPERLINK("http://www.gardenbulbs.ru/images/Dahlia_CL/thumbnails/"&amp;C507&amp;".jpg","фото1")</f>
        <v>фото1</v>
      </c>
      <c r="I498" s="192" t="s">
        <v>3076</v>
      </c>
      <c r="J498" s="193" t="s">
        <v>135</v>
      </c>
      <c r="K498" s="194">
        <v>1</v>
      </c>
      <c r="L498" s="170">
        <v>172.9</v>
      </c>
      <c r="M498" s="172"/>
      <c r="N498" s="171">
        <f t="shared" si="47"/>
        <v>0</v>
      </c>
    </row>
    <row r="499" spans="1:14" ht="24" x14ac:dyDescent="0.2">
      <c r="A499" s="175">
        <v>645</v>
      </c>
      <c r="B499" s="183">
        <v>16091</v>
      </c>
      <c r="C499" s="202" t="s">
        <v>3041</v>
      </c>
      <c r="D499" s="202"/>
      <c r="E499" s="189" t="s">
        <v>2083</v>
      </c>
      <c r="F499" s="190" t="s">
        <v>3080</v>
      </c>
      <c r="G499" s="191" t="s">
        <v>3081</v>
      </c>
      <c r="H499" s="182" t="str">
        <f>HYPERLINK("http://www.gardenbulbs.ru/images/Dahlia_CL/thumbnails/"&amp;C510&amp;".jpg","фото1")</f>
        <v>фото1</v>
      </c>
      <c r="I499" s="192" t="s">
        <v>3082</v>
      </c>
      <c r="J499" s="193" t="s">
        <v>135</v>
      </c>
      <c r="K499" s="194">
        <v>1</v>
      </c>
      <c r="L499" s="170">
        <v>173.2</v>
      </c>
      <c r="M499" s="172"/>
      <c r="N499" s="171">
        <f t="shared" si="47"/>
        <v>0</v>
      </c>
    </row>
    <row r="500" spans="1:14" ht="15.75" x14ac:dyDescent="0.2">
      <c r="A500" s="175">
        <v>646</v>
      </c>
      <c r="B500" s="183">
        <v>7012</v>
      </c>
      <c r="C500" s="202" t="s">
        <v>3045</v>
      </c>
      <c r="D500" s="202"/>
      <c r="E500" s="189" t="s">
        <v>2083</v>
      </c>
      <c r="F500" s="190" t="s">
        <v>3084</v>
      </c>
      <c r="G500" s="191" t="s">
        <v>3085</v>
      </c>
      <c r="H500" s="182" t="str">
        <f>HYPERLINK("http://www.gardenbulbs.ru/images/Dahlia_CL/thumbnails/"&amp;C511&amp;".jpg","фото1")</f>
        <v>фото1</v>
      </c>
      <c r="I500" s="192" t="s">
        <v>3086</v>
      </c>
      <c r="J500" s="193" t="s">
        <v>135</v>
      </c>
      <c r="K500" s="194">
        <v>1</v>
      </c>
      <c r="L500" s="170">
        <v>154.6</v>
      </c>
      <c r="M500" s="172"/>
      <c r="N500" s="171">
        <f t="shared" si="47"/>
        <v>0</v>
      </c>
    </row>
    <row r="501" spans="1:14" ht="15.75" x14ac:dyDescent="0.2">
      <c r="A501" s="175">
        <v>647</v>
      </c>
      <c r="B501" s="183">
        <v>16090</v>
      </c>
      <c r="C501" s="202" t="s">
        <v>3052</v>
      </c>
      <c r="D501" s="202"/>
      <c r="E501" s="189" t="s">
        <v>2083</v>
      </c>
      <c r="F501" s="190" t="s">
        <v>1501</v>
      </c>
      <c r="G501" s="191" t="s">
        <v>1502</v>
      </c>
      <c r="H501" s="182" t="str">
        <f>HYPERLINK("http://www.gardenbulbs.ru/images/Dahlia_CL/thumbnails/"&amp;C513&amp;".jpg","фото1")</f>
        <v>фото1</v>
      </c>
      <c r="I501" s="192" t="s">
        <v>3089</v>
      </c>
      <c r="J501" s="193" t="s">
        <v>135</v>
      </c>
      <c r="K501" s="194">
        <v>1</v>
      </c>
      <c r="L501" s="170">
        <v>178.9</v>
      </c>
      <c r="M501" s="172"/>
      <c r="N501" s="171">
        <f t="shared" si="47"/>
        <v>0</v>
      </c>
    </row>
    <row r="502" spans="1:14" ht="15.75" x14ac:dyDescent="0.2">
      <c r="A502" s="175">
        <v>648</v>
      </c>
      <c r="B502" s="183">
        <v>13878</v>
      </c>
      <c r="C502" s="202" t="s">
        <v>3059</v>
      </c>
      <c r="D502" s="202"/>
      <c r="E502" s="189" t="s">
        <v>2083</v>
      </c>
      <c r="F502" s="190" t="s">
        <v>3092</v>
      </c>
      <c r="G502" s="191" t="s">
        <v>3093</v>
      </c>
      <c r="H502" s="182" t="str">
        <f t="shared" si="46"/>
        <v>фото1</v>
      </c>
      <c r="I502" s="192" t="s">
        <v>3094</v>
      </c>
      <c r="J502" s="193" t="s">
        <v>135</v>
      </c>
      <c r="K502" s="194">
        <v>1</v>
      </c>
      <c r="L502" s="170">
        <v>167.8</v>
      </c>
      <c r="M502" s="172"/>
      <c r="N502" s="171">
        <f t="shared" si="47"/>
        <v>0</v>
      </c>
    </row>
    <row r="503" spans="1:14" ht="15.75" x14ac:dyDescent="0.2">
      <c r="A503" s="175">
        <v>649</v>
      </c>
      <c r="B503" s="183">
        <v>10726</v>
      </c>
      <c r="C503" s="202" t="s">
        <v>3063</v>
      </c>
      <c r="D503" s="202"/>
      <c r="E503" s="186" t="s">
        <v>3095</v>
      </c>
      <c r="F503" s="186"/>
      <c r="G503" s="155"/>
      <c r="H503" s="155"/>
      <c r="I503" s="187"/>
      <c r="J503" s="155"/>
      <c r="K503" s="160"/>
      <c r="L503" s="196"/>
      <c r="M503" s="155"/>
      <c r="N503" s="155"/>
    </row>
    <row r="504" spans="1:14" ht="24" x14ac:dyDescent="0.2">
      <c r="A504" s="175">
        <v>650</v>
      </c>
      <c r="B504" s="183">
        <v>3577</v>
      </c>
      <c r="C504" s="202" t="s">
        <v>3064</v>
      </c>
      <c r="D504" s="202"/>
      <c r="E504" s="189" t="s">
        <v>2083</v>
      </c>
      <c r="F504" s="190" t="s">
        <v>3097</v>
      </c>
      <c r="G504" s="191" t="s">
        <v>3098</v>
      </c>
      <c r="H504" s="182" t="str">
        <f t="shared" ref="H504:H535" si="48">HYPERLINK("http://www.gardenbulbs.ru/images/Dahlia_CL/thumbnails/"&amp;C517&amp;".jpg","фото1")</f>
        <v>фото1</v>
      </c>
      <c r="I504" s="192" t="s">
        <v>3099</v>
      </c>
      <c r="J504" s="193" t="s">
        <v>135</v>
      </c>
      <c r="K504" s="194">
        <v>1</v>
      </c>
      <c r="L504" s="170">
        <v>177.8</v>
      </c>
      <c r="M504" s="172"/>
      <c r="N504" s="171">
        <f t="shared" ref="N504:N535" si="49">IF(ISERROR(L504*M504),0,L504*M504)</f>
        <v>0</v>
      </c>
    </row>
    <row r="505" spans="1:14" ht="24" x14ac:dyDescent="0.2">
      <c r="A505" s="175">
        <v>651</v>
      </c>
      <c r="B505" s="183">
        <v>3578</v>
      </c>
      <c r="C505" s="202" t="s">
        <v>3065</v>
      </c>
      <c r="D505" s="202"/>
      <c r="E505" s="189" t="s">
        <v>2083</v>
      </c>
      <c r="F505" s="190" t="s">
        <v>3101</v>
      </c>
      <c r="G505" s="191" t="s">
        <v>3102</v>
      </c>
      <c r="H505" s="182" t="str">
        <f t="shared" si="48"/>
        <v>фото1</v>
      </c>
      <c r="I505" s="192" t="s">
        <v>3103</v>
      </c>
      <c r="J505" s="193" t="s">
        <v>135</v>
      </c>
      <c r="K505" s="194">
        <v>1</v>
      </c>
      <c r="L505" s="170">
        <v>146.9</v>
      </c>
      <c r="M505" s="172"/>
      <c r="N505" s="171">
        <f t="shared" si="49"/>
        <v>0</v>
      </c>
    </row>
    <row r="506" spans="1:14" ht="24" x14ac:dyDescent="0.2">
      <c r="A506" s="175">
        <v>652</v>
      </c>
      <c r="B506" s="183">
        <v>3579</v>
      </c>
      <c r="C506" s="202" t="s">
        <v>3069</v>
      </c>
      <c r="D506" s="202"/>
      <c r="E506" s="189" t="s">
        <v>2083</v>
      </c>
      <c r="F506" s="190" t="s">
        <v>3105</v>
      </c>
      <c r="G506" s="191" t="s">
        <v>3106</v>
      </c>
      <c r="H506" s="182" t="str">
        <f t="shared" si="48"/>
        <v>фото1</v>
      </c>
      <c r="I506" s="192" t="s">
        <v>3107</v>
      </c>
      <c r="J506" s="193" t="s">
        <v>135</v>
      </c>
      <c r="K506" s="194">
        <v>1</v>
      </c>
      <c r="L506" s="170">
        <v>171.1</v>
      </c>
      <c r="M506" s="172"/>
      <c r="N506" s="171">
        <f t="shared" si="49"/>
        <v>0</v>
      </c>
    </row>
    <row r="507" spans="1:14" ht="15.75" x14ac:dyDescent="0.2">
      <c r="A507" s="175">
        <v>653</v>
      </c>
      <c r="B507" s="183">
        <v>3580</v>
      </c>
      <c r="C507" s="202" t="s">
        <v>3073</v>
      </c>
      <c r="D507" s="202"/>
      <c r="E507" s="189" t="s">
        <v>2083</v>
      </c>
      <c r="F507" s="190" t="s">
        <v>3109</v>
      </c>
      <c r="G507" s="191" t="s">
        <v>3110</v>
      </c>
      <c r="H507" s="182" t="str">
        <f t="shared" si="48"/>
        <v>фото1</v>
      </c>
      <c r="I507" s="192" t="s">
        <v>3111</v>
      </c>
      <c r="J507" s="193" t="s">
        <v>135</v>
      </c>
      <c r="K507" s="194">
        <v>1</v>
      </c>
      <c r="L507" s="170">
        <v>234.9</v>
      </c>
      <c r="M507" s="172"/>
      <c r="N507" s="171">
        <f t="shared" si="49"/>
        <v>0</v>
      </c>
    </row>
    <row r="508" spans="1:14" ht="15.75" x14ac:dyDescent="0.2">
      <c r="A508" s="175">
        <v>654</v>
      </c>
      <c r="B508" s="183">
        <v>13884</v>
      </c>
      <c r="C508" s="202" t="s">
        <v>3077</v>
      </c>
      <c r="D508" s="202"/>
      <c r="E508" s="189" t="s">
        <v>2083</v>
      </c>
      <c r="F508" s="190" t="s">
        <v>3113</v>
      </c>
      <c r="G508" s="191" t="s">
        <v>3114</v>
      </c>
      <c r="H508" s="182" t="str">
        <f t="shared" si="48"/>
        <v>фото1</v>
      </c>
      <c r="I508" s="192" t="s">
        <v>3115</v>
      </c>
      <c r="J508" s="193" t="s">
        <v>135</v>
      </c>
      <c r="K508" s="194">
        <v>1</v>
      </c>
      <c r="L508" s="170">
        <v>155</v>
      </c>
      <c r="M508" s="172"/>
      <c r="N508" s="171">
        <f t="shared" si="49"/>
        <v>0</v>
      </c>
    </row>
    <row r="509" spans="1:14" ht="15.75" x14ac:dyDescent="0.2">
      <c r="A509" s="175">
        <v>655</v>
      </c>
      <c r="B509" s="183">
        <v>16085</v>
      </c>
      <c r="C509" s="202" t="s">
        <v>3078</v>
      </c>
      <c r="D509" s="202"/>
      <c r="E509" s="189" t="s">
        <v>2083</v>
      </c>
      <c r="F509" s="190" t="s">
        <v>3117</v>
      </c>
      <c r="G509" s="191" t="s">
        <v>3118</v>
      </c>
      <c r="H509" s="182" t="str">
        <f t="shared" si="48"/>
        <v>фото1</v>
      </c>
      <c r="I509" s="192" t="s">
        <v>3119</v>
      </c>
      <c r="J509" s="193" t="s">
        <v>135</v>
      </c>
      <c r="K509" s="194">
        <v>1</v>
      </c>
      <c r="L509" s="170">
        <v>178.9</v>
      </c>
      <c r="M509" s="172"/>
      <c r="N509" s="171">
        <f t="shared" si="49"/>
        <v>0</v>
      </c>
    </row>
    <row r="510" spans="1:14" ht="15.75" x14ac:dyDescent="0.2">
      <c r="A510" s="175">
        <v>656</v>
      </c>
      <c r="B510" s="183">
        <v>3681</v>
      </c>
      <c r="C510" s="202" t="s">
        <v>3079</v>
      </c>
      <c r="D510" s="202"/>
      <c r="E510" s="189" t="s">
        <v>2083</v>
      </c>
      <c r="F510" s="190" t="s">
        <v>28</v>
      </c>
      <c r="G510" s="191" t="s">
        <v>29</v>
      </c>
      <c r="H510" s="182" t="str">
        <f t="shared" si="48"/>
        <v>фото1</v>
      </c>
      <c r="I510" s="192" t="s">
        <v>3121</v>
      </c>
      <c r="J510" s="193" t="s">
        <v>135</v>
      </c>
      <c r="K510" s="194">
        <v>1</v>
      </c>
      <c r="L510" s="170">
        <v>209.8</v>
      </c>
      <c r="M510" s="172"/>
      <c r="N510" s="171">
        <f t="shared" si="49"/>
        <v>0</v>
      </c>
    </row>
    <row r="511" spans="1:14" ht="15.75" x14ac:dyDescent="0.2">
      <c r="A511" s="175">
        <v>657</v>
      </c>
      <c r="B511" s="183">
        <v>3591</v>
      </c>
      <c r="C511" s="202" t="s">
        <v>3083</v>
      </c>
      <c r="D511" s="202"/>
      <c r="E511" s="189" t="s">
        <v>2083</v>
      </c>
      <c r="F511" s="190" t="s">
        <v>3123</v>
      </c>
      <c r="G511" s="191" t="s">
        <v>3124</v>
      </c>
      <c r="H511" s="182" t="str">
        <f t="shared" si="48"/>
        <v>фото1</v>
      </c>
      <c r="I511" s="192" t="s">
        <v>3125</v>
      </c>
      <c r="J511" s="193" t="s">
        <v>135</v>
      </c>
      <c r="K511" s="194">
        <v>1</v>
      </c>
      <c r="L511" s="170">
        <v>177.8</v>
      </c>
      <c r="M511" s="172"/>
      <c r="N511" s="171">
        <f t="shared" si="49"/>
        <v>0</v>
      </c>
    </row>
    <row r="512" spans="1:14" ht="24" x14ac:dyDescent="0.2">
      <c r="A512" s="175">
        <v>658</v>
      </c>
      <c r="B512" s="183">
        <v>280</v>
      </c>
      <c r="C512" s="202" t="s">
        <v>3087</v>
      </c>
      <c r="D512" s="202"/>
      <c r="E512" s="189" t="s">
        <v>2083</v>
      </c>
      <c r="F512" s="190" t="s">
        <v>3127</v>
      </c>
      <c r="G512" s="191" t="s">
        <v>3128</v>
      </c>
      <c r="H512" s="182" t="str">
        <f t="shared" si="48"/>
        <v>фото1</v>
      </c>
      <c r="I512" s="192" t="s">
        <v>3129</v>
      </c>
      <c r="J512" s="193" t="s">
        <v>135</v>
      </c>
      <c r="K512" s="194">
        <v>1</v>
      </c>
      <c r="L512" s="170">
        <v>177.8</v>
      </c>
      <c r="M512" s="172"/>
      <c r="N512" s="171">
        <f t="shared" si="49"/>
        <v>0</v>
      </c>
    </row>
    <row r="513" spans="1:14" ht="24" x14ac:dyDescent="0.2">
      <c r="A513" s="175">
        <v>659</v>
      </c>
      <c r="B513" s="183">
        <v>3600</v>
      </c>
      <c r="C513" s="202" t="s">
        <v>3088</v>
      </c>
      <c r="D513" s="202"/>
      <c r="E513" s="189" t="s">
        <v>2083</v>
      </c>
      <c r="F513" s="190" t="s">
        <v>3131</v>
      </c>
      <c r="G513" s="191" t="s">
        <v>3132</v>
      </c>
      <c r="H513" s="182" t="str">
        <f t="shared" si="48"/>
        <v>фото1</v>
      </c>
      <c r="I513" s="192" t="s">
        <v>3133</v>
      </c>
      <c r="J513" s="193" t="s">
        <v>135</v>
      </c>
      <c r="K513" s="194">
        <v>1</v>
      </c>
      <c r="L513" s="170">
        <v>178.9</v>
      </c>
      <c r="M513" s="172"/>
      <c r="N513" s="171">
        <f t="shared" si="49"/>
        <v>0</v>
      </c>
    </row>
    <row r="514" spans="1:14" ht="15.75" x14ac:dyDescent="0.2">
      <c r="A514" s="175">
        <v>660</v>
      </c>
      <c r="B514" s="183">
        <v>3606</v>
      </c>
      <c r="C514" s="202" t="s">
        <v>3090</v>
      </c>
      <c r="D514" s="202"/>
      <c r="E514" s="189" t="s">
        <v>2083</v>
      </c>
      <c r="F514" s="190" t="s">
        <v>3135</v>
      </c>
      <c r="G514" s="191" t="s">
        <v>3136</v>
      </c>
      <c r="H514" s="182" t="str">
        <f t="shared" si="48"/>
        <v>фото1</v>
      </c>
      <c r="I514" s="192" t="s">
        <v>3137</v>
      </c>
      <c r="J514" s="193" t="s">
        <v>135</v>
      </c>
      <c r="K514" s="194">
        <v>1</v>
      </c>
      <c r="L514" s="170">
        <v>146.9</v>
      </c>
      <c r="M514" s="172"/>
      <c r="N514" s="171">
        <f t="shared" si="49"/>
        <v>0</v>
      </c>
    </row>
    <row r="515" spans="1:14" ht="24" x14ac:dyDescent="0.2">
      <c r="A515" s="175">
        <v>661</v>
      </c>
      <c r="B515" s="183">
        <v>3621</v>
      </c>
      <c r="C515" s="202" t="s">
        <v>3091</v>
      </c>
      <c r="D515" s="202"/>
      <c r="E515" s="189" t="s">
        <v>2083</v>
      </c>
      <c r="F515" s="190" t="s">
        <v>3139</v>
      </c>
      <c r="G515" s="191" t="s">
        <v>3140</v>
      </c>
      <c r="H515" s="182" t="str">
        <f t="shared" si="48"/>
        <v>фото1</v>
      </c>
      <c r="I515" s="192" t="s">
        <v>3141</v>
      </c>
      <c r="J515" s="193" t="s">
        <v>135</v>
      </c>
      <c r="K515" s="194">
        <v>1</v>
      </c>
      <c r="L515" s="170">
        <v>163</v>
      </c>
      <c r="M515" s="172"/>
      <c r="N515" s="171">
        <f t="shared" si="49"/>
        <v>0</v>
      </c>
    </row>
    <row r="516" spans="1:14" ht="15.75" x14ac:dyDescent="0.2">
      <c r="A516" s="175">
        <v>662</v>
      </c>
      <c r="B516" s="195"/>
      <c r="C516" s="155"/>
      <c r="D516" s="155"/>
      <c r="E516" s="189" t="s">
        <v>2083</v>
      </c>
      <c r="F516" s="190" t="s">
        <v>3143</v>
      </c>
      <c r="G516" s="191" t="s">
        <v>3144</v>
      </c>
      <c r="H516" s="182" t="str">
        <f t="shared" si="48"/>
        <v>фото1</v>
      </c>
      <c r="I516" s="192" t="s">
        <v>3145</v>
      </c>
      <c r="J516" s="193" t="s">
        <v>135</v>
      </c>
      <c r="K516" s="194">
        <v>1</v>
      </c>
      <c r="L516" s="170">
        <v>186</v>
      </c>
      <c r="M516" s="172"/>
      <c r="N516" s="171">
        <f t="shared" si="49"/>
        <v>0</v>
      </c>
    </row>
    <row r="517" spans="1:14" ht="24" x14ac:dyDescent="0.2">
      <c r="A517" s="175">
        <v>663</v>
      </c>
      <c r="B517" s="183">
        <v>3878</v>
      </c>
      <c r="C517" s="202" t="s">
        <v>3096</v>
      </c>
      <c r="D517" s="202"/>
      <c r="E517" s="189" t="s">
        <v>2083</v>
      </c>
      <c r="F517" s="190" t="s">
        <v>3147</v>
      </c>
      <c r="G517" s="191" t="s">
        <v>3148</v>
      </c>
      <c r="H517" s="182" t="str">
        <f t="shared" si="48"/>
        <v>фото1</v>
      </c>
      <c r="I517" s="192" t="s">
        <v>3149</v>
      </c>
      <c r="J517" s="193" t="s">
        <v>135</v>
      </c>
      <c r="K517" s="194">
        <v>1</v>
      </c>
      <c r="L517" s="170">
        <v>177.8</v>
      </c>
      <c r="M517" s="172"/>
      <c r="N517" s="171">
        <f t="shared" si="49"/>
        <v>0</v>
      </c>
    </row>
    <row r="518" spans="1:14" ht="24" x14ac:dyDescent="0.2">
      <c r="A518" s="175">
        <v>664</v>
      </c>
      <c r="B518" s="183">
        <v>3498</v>
      </c>
      <c r="C518" s="202" t="s">
        <v>3100</v>
      </c>
      <c r="D518" s="202"/>
      <c r="E518" s="197" t="s">
        <v>2083</v>
      </c>
      <c r="F518" s="198" t="s">
        <v>3151</v>
      </c>
      <c r="G518" s="199" t="s">
        <v>3152</v>
      </c>
      <c r="H518" s="182" t="str">
        <f t="shared" si="48"/>
        <v>фото1</v>
      </c>
      <c r="I518" s="192" t="s">
        <v>3153</v>
      </c>
      <c r="J518" s="193" t="s">
        <v>135</v>
      </c>
      <c r="K518" s="194">
        <v>1</v>
      </c>
      <c r="L518" s="170">
        <v>168.7</v>
      </c>
      <c r="M518" s="172"/>
      <c r="N518" s="171">
        <f t="shared" si="49"/>
        <v>0</v>
      </c>
    </row>
    <row r="519" spans="1:14" ht="15.75" x14ac:dyDescent="0.2">
      <c r="A519" s="175">
        <v>665</v>
      </c>
      <c r="B519" s="183">
        <v>4298</v>
      </c>
      <c r="C519" s="202" t="s">
        <v>3104</v>
      </c>
      <c r="D519" s="202"/>
      <c r="E519" s="189" t="s">
        <v>2083</v>
      </c>
      <c r="F519" s="190" t="s">
        <v>3155</v>
      </c>
      <c r="G519" s="191" t="s">
        <v>3156</v>
      </c>
      <c r="H519" s="182" t="str">
        <f t="shared" si="48"/>
        <v>фото1</v>
      </c>
      <c r="I519" s="192" t="s">
        <v>3157</v>
      </c>
      <c r="J519" s="193" t="s">
        <v>135</v>
      </c>
      <c r="K519" s="194">
        <v>1</v>
      </c>
      <c r="L519" s="170">
        <v>163</v>
      </c>
      <c r="M519" s="172"/>
      <c r="N519" s="171">
        <f t="shared" si="49"/>
        <v>0</v>
      </c>
    </row>
    <row r="520" spans="1:14" ht="15.75" x14ac:dyDescent="0.2">
      <c r="A520" s="175">
        <v>666</v>
      </c>
      <c r="B520" s="183">
        <v>13839</v>
      </c>
      <c r="C520" s="202" t="s">
        <v>3108</v>
      </c>
      <c r="D520" s="202"/>
      <c r="E520" s="189" t="s">
        <v>2083</v>
      </c>
      <c r="F520" s="190" t="s">
        <v>3159</v>
      </c>
      <c r="G520" s="191" t="s">
        <v>3160</v>
      </c>
      <c r="H520" s="182" t="str">
        <f t="shared" si="48"/>
        <v>фото1</v>
      </c>
      <c r="I520" s="192" t="s">
        <v>3161</v>
      </c>
      <c r="J520" s="193" t="s">
        <v>135</v>
      </c>
      <c r="K520" s="194">
        <v>1</v>
      </c>
      <c r="L520" s="170">
        <v>172.9</v>
      </c>
      <c r="M520" s="172"/>
      <c r="N520" s="171">
        <f t="shared" si="49"/>
        <v>0</v>
      </c>
    </row>
    <row r="521" spans="1:14" ht="15.75" x14ac:dyDescent="0.2">
      <c r="A521" s="175">
        <v>667</v>
      </c>
      <c r="B521" s="183">
        <v>3500</v>
      </c>
      <c r="C521" s="202" t="s">
        <v>3112</v>
      </c>
      <c r="D521" s="202"/>
      <c r="E521" s="189" t="s">
        <v>2083</v>
      </c>
      <c r="F521" s="190" t="s">
        <v>3163</v>
      </c>
      <c r="G521" s="191" t="s">
        <v>3164</v>
      </c>
      <c r="H521" s="182" t="str">
        <f t="shared" si="48"/>
        <v>фото1</v>
      </c>
      <c r="I521" s="192" t="s">
        <v>3165</v>
      </c>
      <c r="J521" s="193" t="s">
        <v>135</v>
      </c>
      <c r="K521" s="194">
        <v>1</v>
      </c>
      <c r="L521" s="170">
        <v>177.8</v>
      </c>
      <c r="M521" s="172"/>
      <c r="N521" s="171">
        <f t="shared" si="49"/>
        <v>0</v>
      </c>
    </row>
    <row r="522" spans="1:14" ht="15.75" x14ac:dyDescent="0.2">
      <c r="A522" s="175">
        <v>668</v>
      </c>
      <c r="B522" s="183">
        <v>3502</v>
      </c>
      <c r="C522" s="202" t="s">
        <v>3116</v>
      </c>
      <c r="D522" s="202"/>
      <c r="E522" s="189" t="s">
        <v>2083</v>
      </c>
      <c r="F522" s="190" t="s">
        <v>3167</v>
      </c>
      <c r="G522" s="191" t="s">
        <v>3168</v>
      </c>
      <c r="H522" s="182" t="str">
        <f t="shared" si="48"/>
        <v>фото1</v>
      </c>
      <c r="I522" s="192" t="s">
        <v>3169</v>
      </c>
      <c r="J522" s="193" t="s">
        <v>135</v>
      </c>
      <c r="K522" s="194">
        <v>1</v>
      </c>
      <c r="L522" s="170">
        <v>173.2</v>
      </c>
      <c r="M522" s="172"/>
      <c r="N522" s="171">
        <f t="shared" si="49"/>
        <v>0</v>
      </c>
    </row>
    <row r="523" spans="1:14" ht="24" x14ac:dyDescent="0.2">
      <c r="A523" s="175">
        <v>669</v>
      </c>
      <c r="B523" s="183">
        <v>6282</v>
      </c>
      <c r="C523" s="202" t="s">
        <v>3120</v>
      </c>
      <c r="D523" s="202"/>
      <c r="E523" s="189" t="s">
        <v>2083</v>
      </c>
      <c r="F523" s="190" t="s">
        <v>3171</v>
      </c>
      <c r="G523" s="191" t="s">
        <v>3172</v>
      </c>
      <c r="H523" s="182" t="str">
        <f t="shared" si="48"/>
        <v>фото1</v>
      </c>
      <c r="I523" s="192" t="s">
        <v>3173</v>
      </c>
      <c r="J523" s="193" t="s">
        <v>135</v>
      </c>
      <c r="K523" s="194">
        <v>1</v>
      </c>
      <c r="L523" s="170">
        <v>155</v>
      </c>
      <c r="M523" s="172"/>
      <c r="N523" s="171">
        <f t="shared" si="49"/>
        <v>0</v>
      </c>
    </row>
    <row r="524" spans="1:14" ht="24" x14ac:dyDescent="0.2">
      <c r="A524" s="175">
        <v>670</v>
      </c>
      <c r="B524" s="183">
        <v>3507</v>
      </c>
      <c r="C524" s="202" t="s">
        <v>3122</v>
      </c>
      <c r="D524" s="202"/>
      <c r="E524" s="189" t="s">
        <v>2083</v>
      </c>
      <c r="F524" s="190" t="s">
        <v>3175</v>
      </c>
      <c r="G524" s="191" t="s">
        <v>3176</v>
      </c>
      <c r="H524" s="182" t="str">
        <f t="shared" si="48"/>
        <v>фото1</v>
      </c>
      <c r="I524" s="192" t="s">
        <v>3177</v>
      </c>
      <c r="J524" s="193" t="s">
        <v>135</v>
      </c>
      <c r="K524" s="194">
        <v>1</v>
      </c>
      <c r="L524" s="170">
        <v>177.8</v>
      </c>
      <c r="M524" s="172"/>
      <c r="N524" s="171">
        <f t="shared" si="49"/>
        <v>0</v>
      </c>
    </row>
    <row r="525" spans="1:14" ht="15.75" x14ac:dyDescent="0.2">
      <c r="A525" s="175">
        <v>671</v>
      </c>
      <c r="B525" s="183">
        <v>3508</v>
      </c>
      <c r="C525" s="202" t="s">
        <v>3126</v>
      </c>
      <c r="D525" s="202"/>
      <c r="E525" s="189" t="s">
        <v>2083</v>
      </c>
      <c r="F525" s="190" t="s">
        <v>3179</v>
      </c>
      <c r="G525" s="191" t="s">
        <v>3180</v>
      </c>
      <c r="H525" s="182" t="str">
        <f t="shared" si="48"/>
        <v>фото1</v>
      </c>
      <c r="I525" s="192" t="s">
        <v>3181</v>
      </c>
      <c r="J525" s="193" t="s">
        <v>135</v>
      </c>
      <c r="K525" s="194">
        <v>1</v>
      </c>
      <c r="L525" s="170">
        <v>175.6</v>
      </c>
      <c r="M525" s="172"/>
      <c r="N525" s="171">
        <f t="shared" si="49"/>
        <v>0</v>
      </c>
    </row>
    <row r="526" spans="1:14" ht="15.75" x14ac:dyDescent="0.2">
      <c r="A526" s="175">
        <v>672</v>
      </c>
      <c r="B526" s="183">
        <v>10733</v>
      </c>
      <c r="C526" s="202" t="s">
        <v>3130</v>
      </c>
      <c r="D526" s="202"/>
      <c r="E526" s="189" t="s">
        <v>2083</v>
      </c>
      <c r="F526" s="190" t="s">
        <v>1455</v>
      </c>
      <c r="G526" s="191" t="s">
        <v>1456</v>
      </c>
      <c r="H526" s="182" t="str">
        <f t="shared" si="48"/>
        <v>фото1</v>
      </c>
      <c r="I526" s="192" t="s">
        <v>3183</v>
      </c>
      <c r="J526" s="193" t="s">
        <v>135</v>
      </c>
      <c r="K526" s="194">
        <v>1</v>
      </c>
      <c r="L526" s="170">
        <v>150.30000000000001</v>
      </c>
      <c r="M526" s="172"/>
      <c r="N526" s="171">
        <f t="shared" si="49"/>
        <v>0</v>
      </c>
    </row>
    <row r="527" spans="1:14" ht="24" x14ac:dyDescent="0.2">
      <c r="A527" s="175">
        <v>673</v>
      </c>
      <c r="B527" s="183">
        <v>3515</v>
      </c>
      <c r="C527" s="202" t="s">
        <v>3134</v>
      </c>
      <c r="D527" s="202"/>
      <c r="E527" s="189" t="s">
        <v>2083</v>
      </c>
      <c r="F527" s="190" t="s">
        <v>3185</v>
      </c>
      <c r="G527" s="191" t="s">
        <v>3186</v>
      </c>
      <c r="H527" s="182" t="str">
        <f t="shared" si="48"/>
        <v>фото1</v>
      </c>
      <c r="I527" s="192" t="s">
        <v>3187</v>
      </c>
      <c r="J527" s="193" t="s">
        <v>135</v>
      </c>
      <c r="K527" s="194">
        <v>1</v>
      </c>
      <c r="L527" s="170">
        <v>177.8</v>
      </c>
      <c r="M527" s="172"/>
      <c r="N527" s="171">
        <f t="shared" si="49"/>
        <v>0</v>
      </c>
    </row>
    <row r="528" spans="1:14" ht="24" x14ac:dyDescent="0.2">
      <c r="A528" s="175">
        <v>674</v>
      </c>
      <c r="B528" s="183">
        <v>6287</v>
      </c>
      <c r="C528" s="202" t="s">
        <v>3138</v>
      </c>
      <c r="D528" s="202"/>
      <c r="E528" s="189" t="s">
        <v>2083</v>
      </c>
      <c r="F528" s="190" t="s">
        <v>3189</v>
      </c>
      <c r="G528" s="191" t="s">
        <v>3190</v>
      </c>
      <c r="H528" s="182" t="str">
        <f t="shared" si="48"/>
        <v>фото1</v>
      </c>
      <c r="I528" s="192" t="s">
        <v>3191</v>
      </c>
      <c r="J528" s="193" t="s">
        <v>135</v>
      </c>
      <c r="K528" s="194">
        <v>1</v>
      </c>
      <c r="L528" s="170">
        <v>177.8</v>
      </c>
      <c r="M528" s="172"/>
      <c r="N528" s="171">
        <f t="shared" si="49"/>
        <v>0</v>
      </c>
    </row>
    <row r="529" spans="1:14" ht="15.75" x14ac:dyDescent="0.2">
      <c r="A529" s="175">
        <v>675</v>
      </c>
      <c r="B529" s="183">
        <v>7793</v>
      </c>
      <c r="C529" s="202" t="s">
        <v>3142</v>
      </c>
      <c r="D529" s="202"/>
      <c r="E529" s="189" t="s">
        <v>2083</v>
      </c>
      <c r="F529" s="190" t="s">
        <v>3193</v>
      </c>
      <c r="G529" s="191" t="s">
        <v>3194</v>
      </c>
      <c r="H529" s="182" t="str">
        <f t="shared" si="48"/>
        <v>фото1</v>
      </c>
      <c r="I529" s="192" t="s">
        <v>3195</v>
      </c>
      <c r="J529" s="193" t="s">
        <v>135</v>
      </c>
      <c r="K529" s="194">
        <v>1</v>
      </c>
      <c r="L529" s="170">
        <v>154</v>
      </c>
      <c r="M529" s="172"/>
      <c r="N529" s="171">
        <f t="shared" si="49"/>
        <v>0</v>
      </c>
    </row>
    <row r="530" spans="1:14" ht="24" x14ac:dyDescent="0.2">
      <c r="A530" s="175">
        <v>676</v>
      </c>
      <c r="B530" s="183">
        <v>7038</v>
      </c>
      <c r="C530" s="202" t="s">
        <v>3146</v>
      </c>
      <c r="D530" s="202"/>
      <c r="E530" s="189" t="s">
        <v>2083</v>
      </c>
      <c r="F530" s="190" t="s">
        <v>3197</v>
      </c>
      <c r="G530" s="191" t="s">
        <v>3198</v>
      </c>
      <c r="H530" s="182" t="str">
        <f t="shared" si="48"/>
        <v>фото1</v>
      </c>
      <c r="I530" s="192" t="s">
        <v>3199</v>
      </c>
      <c r="J530" s="193" t="s">
        <v>135</v>
      </c>
      <c r="K530" s="194">
        <v>1</v>
      </c>
      <c r="L530" s="170">
        <v>196</v>
      </c>
      <c r="M530" s="172"/>
      <c r="N530" s="171">
        <f t="shared" si="49"/>
        <v>0</v>
      </c>
    </row>
    <row r="531" spans="1:14" ht="15.75" x14ac:dyDescent="0.2">
      <c r="A531" s="175">
        <v>677</v>
      </c>
      <c r="B531" s="183">
        <v>16086</v>
      </c>
      <c r="C531" s="202" t="s">
        <v>3150</v>
      </c>
      <c r="D531" s="202"/>
      <c r="E531" s="189" t="s">
        <v>2083</v>
      </c>
      <c r="F531" s="190" t="s">
        <v>3201</v>
      </c>
      <c r="G531" s="191" t="s">
        <v>3202</v>
      </c>
      <c r="H531" s="182" t="str">
        <f t="shared" si="48"/>
        <v>фото1</v>
      </c>
      <c r="I531" s="192" t="s">
        <v>3203</v>
      </c>
      <c r="J531" s="193" t="s">
        <v>135</v>
      </c>
      <c r="K531" s="194">
        <v>1</v>
      </c>
      <c r="L531" s="170">
        <v>178.9</v>
      </c>
      <c r="M531" s="172"/>
      <c r="N531" s="171">
        <f t="shared" si="49"/>
        <v>0</v>
      </c>
    </row>
    <row r="532" spans="1:14" ht="24" x14ac:dyDescent="0.2">
      <c r="A532" s="175">
        <v>678</v>
      </c>
      <c r="B532" s="183">
        <v>3521</v>
      </c>
      <c r="C532" s="202" t="s">
        <v>3154</v>
      </c>
      <c r="D532" s="202"/>
      <c r="E532" s="189" t="s">
        <v>2083</v>
      </c>
      <c r="F532" s="190" t="s">
        <v>3205</v>
      </c>
      <c r="G532" s="191" t="s">
        <v>3206</v>
      </c>
      <c r="H532" s="182" t="str">
        <f t="shared" si="48"/>
        <v>фото1</v>
      </c>
      <c r="I532" s="192" t="s">
        <v>3207</v>
      </c>
      <c r="J532" s="193" t="s">
        <v>135</v>
      </c>
      <c r="K532" s="194">
        <v>1</v>
      </c>
      <c r="L532" s="170">
        <v>154.6</v>
      </c>
      <c r="M532" s="172"/>
      <c r="N532" s="171">
        <f t="shared" si="49"/>
        <v>0</v>
      </c>
    </row>
    <row r="533" spans="1:14" ht="24" x14ac:dyDescent="0.2">
      <c r="A533" s="175">
        <v>679</v>
      </c>
      <c r="B533" s="183">
        <v>13856</v>
      </c>
      <c r="C533" s="202" t="s">
        <v>3158</v>
      </c>
      <c r="D533" s="202"/>
      <c r="E533" s="189" t="s">
        <v>2083</v>
      </c>
      <c r="F533" s="190" t="s">
        <v>1317</v>
      </c>
      <c r="G533" s="191" t="s">
        <v>1318</v>
      </c>
      <c r="H533" s="182" t="str">
        <f t="shared" si="48"/>
        <v>фото1</v>
      </c>
      <c r="I533" s="192" t="s">
        <v>3209</v>
      </c>
      <c r="J533" s="193" t="s">
        <v>135</v>
      </c>
      <c r="K533" s="194">
        <v>1</v>
      </c>
      <c r="L533" s="170">
        <v>154.6</v>
      </c>
      <c r="M533" s="172"/>
      <c r="N533" s="171">
        <f t="shared" si="49"/>
        <v>0</v>
      </c>
    </row>
    <row r="534" spans="1:14" ht="24" x14ac:dyDescent="0.2">
      <c r="A534" s="175">
        <v>680</v>
      </c>
      <c r="B534" s="183">
        <v>4301</v>
      </c>
      <c r="C534" s="202" t="s">
        <v>3162</v>
      </c>
      <c r="D534" s="202"/>
      <c r="E534" s="189" t="s">
        <v>2083</v>
      </c>
      <c r="F534" s="190" t="s">
        <v>3211</v>
      </c>
      <c r="G534" s="191" t="s">
        <v>3212</v>
      </c>
      <c r="H534" s="182" t="str">
        <f t="shared" si="48"/>
        <v>фото1</v>
      </c>
      <c r="I534" s="192" t="s">
        <v>3213</v>
      </c>
      <c r="J534" s="193" t="s">
        <v>135</v>
      </c>
      <c r="K534" s="194">
        <v>1</v>
      </c>
      <c r="L534" s="170">
        <v>172.2</v>
      </c>
      <c r="M534" s="172"/>
      <c r="N534" s="171">
        <f t="shared" si="49"/>
        <v>0</v>
      </c>
    </row>
    <row r="535" spans="1:14" ht="15.75" x14ac:dyDescent="0.2">
      <c r="A535" s="175">
        <v>681</v>
      </c>
      <c r="B535" s="183">
        <v>3530</v>
      </c>
      <c r="C535" s="202" t="s">
        <v>3166</v>
      </c>
      <c r="D535" s="202"/>
      <c r="E535" s="189" t="s">
        <v>2083</v>
      </c>
      <c r="F535" s="190" t="s">
        <v>3215</v>
      </c>
      <c r="G535" s="191" t="s">
        <v>3216</v>
      </c>
      <c r="H535" s="182" t="str">
        <f t="shared" si="48"/>
        <v>фото1</v>
      </c>
      <c r="I535" s="192" t="s">
        <v>3217</v>
      </c>
      <c r="J535" s="193" t="s">
        <v>135</v>
      </c>
      <c r="K535" s="194">
        <v>1</v>
      </c>
      <c r="L535" s="170">
        <v>234.9</v>
      </c>
      <c r="M535" s="172"/>
      <c r="N535" s="171">
        <f t="shared" si="49"/>
        <v>0</v>
      </c>
    </row>
    <row r="536" spans="1:14" ht="15.75" x14ac:dyDescent="0.2">
      <c r="A536" s="175">
        <v>682</v>
      </c>
      <c r="B536" s="183">
        <v>13854</v>
      </c>
      <c r="C536" s="202" t="s">
        <v>3170</v>
      </c>
      <c r="D536" s="202"/>
      <c r="E536" s="189" t="s">
        <v>2083</v>
      </c>
      <c r="F536" s="190" t="s">
        <v>3219</v>
      </c>
      <c r="G536" s="191" t="s">
        <v>3220</v>
      </c>
      <c r="H536" s="182" t="str">
        <f t="shared" ref="H536:H555" si="50">HYPERLINK("http://www.gardenbulbs.ru/images/Dahlia_CL/thumbnails/"&amp;C549&amp;".jpg","фото1")</f>
        <v>фото1</v>
      </c>
      <c r="I536" s="192" t="s">
        <v>3221</v>
      </c>
      <c r="J536" s="193" t="s">
        <v>135</v>
      </c>
      <c r="K536" s="194">
        <v>1</v>
      </c>
      <c r="L536" s="170">
        <v>198</v>
      </c>
      <c r="M536" s="172"/>
      <c r="N536" s="171">
        <f t="shared" ref="N536:N559" si="51">IF(ISERROR(L536*M536),0,L536*M536)</f>
        <v>0</v>
      </c>
    </row>
    <row r="537" spans="1:14" ht="15.75" x14ac:dyDescent="0.2">
      <c r="A537" s="175">
        <v>683</v>
      </c>
      <c r="B537" s="183">
        <v>4300</v>
      </c>
      <c r="C537" s="202" t="s">
        <v>3174</v>
      </c>
      <c r="D537" s="202"/>
      <c r="E537" s="189" t="s">
        <v>2083</v>
      </c>
      <c r="F537" s="190" t="s">
        <v>3223</v>
      </c>
      <c r="G537" s="191" t="s">
        <v>3224</v>
      </c>
      <c r="H537" s="182" t="str">
        <f t="shared" si="50"/>
        <v>фото1</v>
      </c>
      <c r="I537" s="192" t="s">
        <v>3225</v>
      </c>
      <c r="J537" s="193" t="s">
        <v>135</v>
      </c>
      <c r="K537" s="194">
        <v>1</v>
      </c>
      <c r="L537" s="170">
        <v>178.9</v>
      </c>
      <c r="M537" s="172"/>
      <c r="N537" s="171">
        <f t="shared" si="51"/>
        <v>0</v>
      </c>
    </row>
    <row r="538" spans="1:14" ht="24" x14ac:dyDescent="0.2">
      <c r="A538" s="175">
        <v>684</v>
      </c>
      <c r="B538" s="183">
        <v>13871</v>
      </c>
      <c r="C538" s="202" t="s">
        <v>3178</v>
      </c>
      <c r="D538" s="202"/>
      <c r="E538" s="189" t="s">
        <v>2083</v>
      </c>
      <c r="F538" s="190" t="s">
        <v>3227</v>
      </c>
      <c r="G538" s="191" t="s">
        <v>3228</v>
      </c>
      <c r="H538" s="182" t="str">
        <f t="shared" si="50"/>
        <v>фото1</v>
      </c>
      <c r="I538" s="192" t="s">
        <v>3229</v>
      </c>
      <c r="J538" s="193" t="s">
        <v>135</v>
      </c>
      <c r="K538" s="194">
        <v>1</v>
      </c>
      <c r="L538" s="170">
        <v>159.6</v>
      </c>
      <c r="M538" s="172"/>
      <c r="N538" s="171">
        <f t="shared" si="51"/>
        <v>0</v>
      </c>
    </row>
    <row r="539" spans="1:14" ht="15.75" x14ac:dyDescent="0.2">
      <c r="A539" s="175">
        <v>685</v>
      </c>
      <c r="B539" s="183">
        <v>3535</v>
      </c>
      <c r="C539" s="202" t="s">
        <v>3182</v>
      </c>
      <c r="D539" s="202"/>
      <c r="E539" s="197" t="s">
        <v>2083</v>
      </c>
      <c r="F539" s="198" t="s">
        <v>3231</v>
      </c>
      <c r="G539" s="199" t="s">
        <v>3232</v>
      </c>
      <c r="H539" s="182" t="str">
        <f t="shared" si="50"/>
        <v>фото1</v>
      </c>
      <c r="I539" s="192" t="s">
        <v>3233</v>
      </c>
      <c r="J539" s="193" t="s">
        <v>135</v>
      </c>
      <c r="K539" s="194">
        <v>1</v>
      </c>
      <c r="L539" s="170">
        <v>168.7</v>
      </c>
      <c r="M539" s="172"/>
      <c r="N539" s="171">
        <f t="shared" si="51"/>
        <v>0</v>
      </c>
    </row>
    <row r="540" spans="1:14" ht="15.75" x14ac:dyDescent="0.2">
      <c r="A540" s="175">
        <v>686</v>
      </c>
      <c r="B540" s="183">
        <v>3879</v>
      </c>
      <c r="C540" s="202" t="s">
        <v>3184</v>
      </c>
      <c r="D540" s="202"/>
      <c r="E540" s="189" t="s">
        <v>2083</v>
      </c>
      <c r="F540" s="190" t="s">
        <v>3235</v>
      </c>
      <c r="G540" s="191" t="s">
        <v>3236</v>
      </c>
      <c r="H540" s="182" t="str">
        <f t="shared" si="50"/>
        <v>фото1</v>
      </c>
      <c r="I540" s="192" t="s">
        <v>3237</v>
      </c>
      <c r="J540" s="193" t="s">
        <v>135</v>
      </c>
      <c r="K540" s="194">
        <v>1</v>
      </c>
      <c r="L540" s="170">
        <v>155</v>
      </c>
      <c r="M540" s="172"/>
      <c r="N540" s="171">
        <f t="shared" si="51"/>
        <v>0</v>
      </c>
    </row>
    <row r="541" spans="1:14" ht="15.75" x14ac:dyDescent="0.2">
      <c r="A541" s="175">
        <v>687</v>
      </c>
      <c r="B541" s="183">
        <v>5311</v>
      </c>
      <c r="C541" s="202" t="s">
        <v>3188</v>
      </c>
      <c r="D541" s="202"/>
      <c r="E541" s="189" t="s">
        <v>2083</v>
      </c>
      <c r="F541" s="190" t="s">
        <v>3239</v>
      </c>
      <c r="G541" s="191" t="s">
        <v>3240</v>
      </c>
      <c r="H541" s="182" t="str">
        <f t="shared" si="50"/>
        <v>фото1</v>
      </c>
      <c r="I541" s="192" t="s">
        <v>3241</v>
      </c>
      <c r="J541" s="193" t="s">
        <v>135</v>
      </c>
      <c r="K541" s="194">
        <v>1</v>
      </c>
      <c r="L541" s="170">
        <v>146.9</v>
      </c>
      <c r="M541" s="172"/>
      <c r="N541" s="171">
        <f t="shared" si="51"/>
        <v>0</v>
      </c>
    </row>
    <row r="542" spans="1:14" ht="24" x14ac:dyDescent="0.2">
      <c r="A542" s="175">
        <v>688</v>
      </c>
      <c r="B542" s="183">
        <v>13873</v>
      </c>
      <c r="C542" s="202" t="s">
        <v>3192</v>
      </c>
      <c r="D542" s="202"/>
      <c r="E542" s="189" t="s">
        <v>2083</v>
      </c>
      <c r="F542" s="190" t="s">
        <v>3243</v>
      </c>
      <c r="G542" s="191" t="s">
        <v>3244</v>
      </c>
      <c r="H542" s="182" t="str">
        <f t="shared" si="50"/>
        <v>фото1</v>
      </c>
      <c r="I542" s="192" t="s">
        <v>3245</v>
      </c>
      <c r="J542" s="193" t="s">
        <v>135</v>
      </c>
      <c r="K542" s="194">
        <v>1</v>
      </c>
      <c r="L542" s="170">
        <v>156.69999999999999</v>
      </c>
      <c r="M542" s="172"/>
      <c r="N542" s="171">
        <f t="shared" si="51"/>
        <v>0</v>
      </c>
    </row>
    <row r="543" spans="1:14" ht="24" x14ac:dyDescent="0.2">
      <c r="A543" s="175">
        <v>689</v>
      </c>
      <c r="B543" s="183">
        <v>4303</v>
      </c>
      <c r="C543" s="202" t="s">
        <v>3196</v>
      </c>
      <c r="D543" s="202"/>
      <c r="E543" s="189" t="s">
        <v>2083</v>
      </c>
      <c r="F543" s="190" t="s">
        <v>3247</v>
      </c>
      <c r="G543" s="191" t="s">
        <v>3248</v>
      </c>
      <c r="H543" s="182" t="str">
        <f t="shared" si="50"/>
        <v>фото1</v>
      </c>
      <c r="I543" s="192" t="s">
        <v>3249</v>
      </c>
      <c r="J543" s="193" t="s">
        <v>135</v>
      </c>
      <c r="K543" s="194">
        <v>1</v>
      </c>
      <c r="L543" s="170">
        <v>178.9</v>
      </c>
      <c r="M543" s="172"/>
      <c r="N543" s="171">
        <f t="shared" si="51"/>
        <v>0</v>
      </c>
    </row>
    <row r="544" spans="1:14" ht="24" x14ac:dyDescent="0.2">
      <c r="A544" s="175">
        <v>690</v>
      </c>
      <c r="B544" s="183">
        <v>3543</v>
      </c>
      <c r="C544" s="202" t="s">
        <v>3200</v>
      </c>
      <c r="D544" s="202"/>
      <c r="E544" s="189" t="s">
        <v>2083</v>
      </c>
      <c r="F544" s="190" t="s">
        <v>3251</v>
      </c>
      <c r="G544" s="191" t="s">
        <v>3252</v>
      </c>
      <c r="H544" s="182" t="str">
        <f t="shared" si="50"/>
        <v>фото1</v>
      </c>
      <c r="I544" s="192" t="s">
        <v>3253</v>
      </c>
      <c r="J544" s="193" t="s">
        <v>135</v>
      </c>
      <c r="K544" s="194">
        <v>1</v>
      </c>
      <c r="L544" s="170">
        <v>181.3</v>
      </c>
      <c r="M544" s="172"/>
      <c r="N544" s="171">
        <f t="shared" si="51"/>
        <v>0</v>
      </c>
    </row>
    <row r="545" spans="1:14" ht="24" x14ac:dyDescent="0.2">
      <c r="A545" s="175">
        <v>691</v>
      </c>
      <c r="B545" s="183">
        <v>3547</v>
      </c>
      <c r="C545" s="202" t="s">
        <v>3204</v>
      </c>
      <c r="D545" s="202"/>
      <c r="E545" s="189" t="s">
        <v>2083</v>
      </c>
      <c r="F545" s="190" t="s">
        <v>3255</v>
      </c>
      <c r="G545" s="191" t="s">
        <v>3256</v>
      </c>
      <c r="H545" s="182" t="str">
        <f t="shared" si="50"/>
        <v>фото1</v>
      </c>
      <c r="I545" s="192" t="s">
        <v>3257</v>
      </c>
      <c r="J545" s="193" t="s">
        <v>135</v>
      </c>
      <c r="K545" s="194">
        <v>1</v>
      </c>
      <c r="L545" s="170">
        <v>183.6</v>
      </c>
      <c r="M545" s="172"/>
      <c r="N545" s="171">
        <f t="shared" si="51"/>
        <v>0</v>
      </c>
    </row>
    <row r="546" spans="1:14" ht="24" x14ac:dyDescent="0.2">
      <c r="A546" s="175">
        <v>692</v>
      </c>
      <c r="B546" s="183">
        <v>7667</v>
      </c>
      <c r="C546" s="202" t="s">
        <v>3208</v>
      </c>
      <c r="D546" s="202"/>
      <c r="E546" s="189" t="s">
        <v>2083</v>
      </c>
      <c r="F546" s="190" t="s">
        <v>3259</v>
      </c>
      <c r="G546" s="191" t="s">
        <v>3260</v>
      </c>
      <c r="H546" s="182" t="str">
        <f t="shared" si="50"/>
        <v>фото1</v>
      </c>
      <c r="I546" s="192" t="s">
        <v>3261</v>
      </c>
      <c r="J546" s="193" t="s">
        <v>135</v>
      </c>
      <c r="K546" s="194">
        <v>1</v>
      </c>
      <c r="L546" s="170">
        <v>146.9</v>
      </c>
      <c r="M546" s="172"/>
      <c r="N546" s="171">
        <f t="shared" si="51"/>
        <v>0</v>
      </c>
    </row>
    <row r="547" spans="1:14" ht="24" x14ac:dyDescent="0.2">
      <c r="A547" s="175">
        <v>693</v>
      </c>
      <c r="B547" s="183">
        <v>3882</v>
      </c>
      <c r="C547" s="202" t="s">
        <v>3210</v>
      </c>
      <c r="D547" s="202"/>
      <c r="E547" s="189" t="s">
        <v>2083</v>
      </c>
      <c r="F547" s="190" t="s">
        <v>3263</v>
      </c>
      <c r="G547" s="191" t="s">
        <v>3264</v>
      </c>
      <c r="H547" s="182" t="str">
        <f t="shared" si="50"/>
        <v>фото1</v>
      </c>
      <c r="I547" s="192" t="s">
        <v>3265</v>
      </c>
      <c r="J547" s="193" t="s">
        <v>135</v>
      </c>
      <c r="K547" s="194">
        <v>1</v>
      </c>
      <c r="L547" s="170">
        <v>185.9</v>
      </c>
      <c r="M547" s="172"/>
      <c r="N547" s="171">
        <f t="shared" si="51"/>
        <v>0</v>
      </c>
    </row>
    <row r="548" spans="1:14" ht="24" x14ac:dyDescent="0.2">
      <c r="A548" s="175">
        <v>694</v>
      </c>
      <c r="B548" s="183">
        <v>13877</v>
      </c>
      <c r="C548" s="202" t="s">
        <v>3214</v>
      </c>
      <c r="D548" s="202"/>
      <c r="E548" s="189" t="s">
        <v>2083</v>
      </c>
      <c r="F548" s="190" t="s">
        <v>3267</v>
      </c>
      <c r="G548" s="191" t="s">
        <v>3268</v>
      </c>
      <c r="H548" s="182" t="str">
        <f t="shared" si="50"/>
        <v>фото1</v>
      </c>
      <c r="I548" s="192" t="s">
        <v>3269</v>
      </c>
      <c r="J548" s="193" t="s">
        <v>135</v>
      </c>
      <c r="K548" s="194">
        <v>1</v>
      </c>
      <c r="L548" s="170">
        <v>178.9</v>
      </c>
      <c r="M548" s="172"/>
      <c r="N548" s="171">
        <f t="shared" si="51"/>
        <v>0</v>
      </c>
    </row>
    <row r="549" spans="1:14" ht="15.75" x14ac:dyDescent="0.2">
      <c r="A549" s="175">
        <v>695</v>
      </c>
      <c r="B549" s="183">
        <v>7808</v>
      </c>
      <c r="C549" s="202" t="s">
        <v>3218</v>
      </c>
      <c r="D549" s="202"/>
      <c r="E549" s="189" t="s">
        <v>2083</v>
      </c>
      <c r="F549" s="190" t="s">
        <v>3271</v>
      </c>
      <c r="G549" s="191" t="s">
        <v>3272</v>
      </c>
      <c r="H549" s="182" t="str">
        <f t="shared" si="50"/>
        <v>фото1</v>
      </c>
      <c r="I549" s="192" t="s">
        <v>3273</v>
      </c>
      <c r="J549" s="193" t="s">
        <v>135</v>
      </c>
      <c r="K549" s="194">
        <v>1</v>
      </c>
      <c r="L549" s="170">
        <v>178.9</v>
      </c>
      <c r="M549" s="172"/>
      <c r="N549" s="171">
        <f t="shared" si="51"/>
        <v>0</v>
      </c>
    </row>
    <row r="550" spans="1:14" ht="15.75" x14ac:dyDescent="0.2">
      <c r="A550" s="175">
        <v>696</v>
      </c>
      <c r="B550" s="183">
        <v>4304</v>
      </c>
      <c r="C550" s="202" t="s">
        <v>3222</v>
      </c>
      <c r="D550" s="202"/>
      <c r="E550" s="189" t="s">
        <v>2083</v>
      </c>
      <c r="F550" s="190" t="s">
        <v>3275</v>
      </c>
      <c r="G550" s="191" t="s">
        <v>3276</v>
      </c>
      <c r="H550" s="182" t="str">
        <f t="shared" si="50"/>
        <v>фото1</v>
      </c>
      <c r="I550" s="192" t="s">
        <v>3277</v>
      </c>
      <c r="J550" s="193" t="s">
        <v>135</v>
      </c>
      <c r="K550" s="194">
        <v>1</v>
      </c>
      <c r="L550" s="170">
        <v>146.9</v>
      </c>
      <c r="M550" s="172"/>
      <c r="N550" s="171">
        <f t="shared" si="51"/>
        <v>0</v>
      </c>
    </row>
    <row r="551" spans="1:14" ht="15.75" x14ac:dyDescent="0.2">
      <c r="A551" s="175">
        <v>697</v>
      </c>
      <c r="B551" s="183">
        <v>4305</v>
      </c>
      <c r="C551" s="202" t="s">
        <v>3226</v>
      </c>
      <c r="D551" s="202"/>
      <c r="E551" s="189" t="s">
        <v>2083</v>
      </c>
      <c r="F551" s="190" t="s">
        <v>3279</v>
      </c>
      <c r="G551" s="191" t="s">
        <v>3280</v>
      </c>
      <c r="H551" s="182" t="str">
        <f t="shared" si="50"/>
        <v>фото1</v>
      </c>
      <c r="I551" s="192" t="s">
        <v>3281</v>
      </c>
      <c r="J551" s="193" t="s">
        <v>135</v>
      </c>
      <c r="K551" s="194">
        <v>1</v>
      </c>
      <c r="L551" s="170">
        <v>169.9</v>
      </c>
      <c r="M551" s="172"/>
      <c r="N551" s="171">
        <f t="shared" si="51"/>
        <v>0</v>
      </c>
    </row>
    <row r="552" spans="1:14" ht="15.75" x14ac:dyDescent="0.2">
      <c r="A552" s="175">
        <v>698</v>
      </c>
      <c r="B552" s="183">
        <v>16093</v>
      </c>
      <c r="C552" s="202" t="s">
        <v>3230</v>
      </c>
      <c r="D552" s="202"/>
      <c r="E552" s="189" t="s">
        <v>2083</v>
      </c>
      <c r="F552" s="190" t="s">
        <v>3283</v>
      </c>
      <c r="G552" s="191" t="s">
        <v>3284</v>
      </c>
      <c r="H552" s="182" t="str">
        <f t="shared" si="50"/>
        <v>фото1</v>
      </c>
      <c r="I552" s="192" t="s">
        <v>3285</v>
      </c>
      <c r="J552" s="193" t="s">
        <v>135</v>
      </c>
      <c r="K552" s="194">
        <v>1</v>
      </c>
      <c r="L552" s="170">
        <v>177.8</v>
      </c>
      <c r="M552" s="172"/>
      <c r="N552" s="171">
        <f t="shared" si="51"/>
        <v>0</v>
      </c>
    </row>
    <row r="553" spans="1:14" ht="15.75" x14ac:dyDescent="0.2">
      <c r="A553" s="175">
        <v>699</v>
      </c>
      <c r="B553" s="183">
        <v>3571</v>
      </c>
      <c r="C553" s="202" t="s">
        <v>3234</v>
      </c>
      <c r="D553" s="202"/>
      <c r="E553" s="189" t="s">
        <v>2083</v>
      </c>
      <c r="F553" s="190" t="s">
        <v>3287</v>
      </c>
      <c r="G553" s="191" t="s">
        <v>3288</v>
      </c>
      <c r="H553" s="182" t="str">
        <f t="shared" si="50"/>
        <v>фото1</v>
      </c>
      <c r="I553" s="192" t="s">
        <v>3289</v>
      </c>
      <c r="J553" s="193" t="s">
        <v>135</v>
      </c>
      <c r="K553" s="194">
        <v>1</v>
      </c>
      <c r="L553" s="170">
        <v>177.8</v>
      </c>
      <c r="M553" s="172"/>
      <c r="N553" s="171">
        <f t="shared" si="51"/>
        <v>0</v>
      </c>
    </row>
    <row r="554" spans="1:14" ht="15.75" x14ac:dyDescent="0.2">
      <c r="A554" s="175">
        <v>700</v>
      </c>
      <c r="B554" s="183">
        <v>3581</v>
      </c>
      <c r="C554" s="202" t="s">
        <v>3238</v>
      </c>
      <c r="D554" s="202"/>
      <c r="E554" s="189" t="s">
        <v>2083</v>
      </c>
      <c r="F554" s="190" t="s">
        <v>3291</v>
      </c>
      <c r="G554" s="191" t="s">
        <v>3292</v>
      </c>
      <c r="H554" s="182" t="str">
        <f t="shared" si="50"/>
        <v>фото1</v>
      </c>
      <c r="I554" s="192" t="s">
        <v>3293</v>
      </c>
      <c r="J554" s="193" t="s">
        <v>135</v>
      </c>
      <c r="K554" s="194">
        <v>1</v>
      </c>
      <c r="L554" s="170">
        <v>156.69999999999999</v>
      </c>
      <c r="M554" s="172"/>
      <c r="N554" s="171">
        <f t="shared" si="51"/>
        <v>0</v>
      </c>
    </row>
    <row r="555" spans="1:14" ht="15.75" x14ac:dyDescent="0.2">
      <c r="A555" s="175">
        <v>701</v>
      </c>
      <c r="B555" s="183">
        <v>3582</v>
      </c>
      <c r="C555" s="202" t="s">
        <v>3242</v>
      </c>
      <c r="D555" s="202"/>
      <c r="E555" s="189" t="s">
        <v>2083</v>
      </c>
      <c r="F555" s="190" t="s">
        <v>3295</v>
      </c>
      <c r="G555" s="191" t="s">
        <v>3296</v>
      </c>
      <c r="H555" s="182" t="str">
        <f t="shared" si="50"/>
        <v>фото1</v>
      </c>
      <c r="I555" s="192" t="s">
        <v>3297</v>
      </c>
      <c r="J555" s="193" t="s">
        <v>135</v>
      </c>
      <c r="K555" s="194">
        <v>1</v>
      </c>
      <c r="L555" s="170">
        <v>156.69999999999999</v>
      </c>
      <c r="M555" s="172"/>
      <c r="N555" s="171">
        <f t="shared" si="51"/>
        <v>0</v>
      </c>
    </row>
    <row r="556" spans="1:14" ht="24" x14ac:dyDescent="0.2">
      <c r="A556" s="175">
        <v>702</v>
      </c>
      <c r="B556" s="183">
        <v>7022</v>
      </c>
      <c r="C556" s="202" t="s">
        <v>3246</v>
      </c>
      <c r="D556" s="202"/>
      <c r="E556" s="189" t="s">
        <v>2083</v>
      </c>
      <c r="F556" s="190" t="s">
        <v>3298</v>
      </c>
      <c r="G556" s="191" t="s">
        <v>3299</v>
      </c>
      <c r="H556" s="182" t="e">
        <f>HYPERLINK("http://www.gardenbulbs.ru/images/Dahlia_CL/thumbnails/"&amp;#REF!&amp;".jpg","фото1")</f>
        <v>#REF!</v>
      </c>
      <c r="I556" s="192" t="s">
        <v>3300</v>
      </c>
      <c r="J556" s="193" t="s">
        <v>135</v>
      </c>
      <c r="K556" s="194">
        <v>1</v>
      </c>
      <c r="L556" s="170">
        <v>178.9</v>
      </c>
      <c r="M556" s="172"/>
      <c r="N556" s="171">
        <f t="shared" si="51"/>
        <v>0</v>
      </c>
    </row>
    <row r="557" spans="1:14" ht="24" x14ac:dyDescent="0.2">
      <c r="A557" s="175">
        <v>703</v>
      </c>
      <c r="B557" s="183">
        <v>3889</v>
      </c>
      <c r="C557" s="202" t="s">
        <v>3250</v>
      </c>
      <c r="D557" s="202"/>
      <c r="E557" s="189" t="s">
        <v>2083</v>
      </c>
      <c r="F557" s="190" t="s">
        <v>3301</v>
      </c>
      <c r="G557" s="191" t="s">
        <v>3302</v>
      </c>
      <c r="H557" s="182" t="e">
        <f>HYPERLINK("http://www.gardenbulbs.ru/images/Dahlia_CL/thumbnails/"&amp;#REF!&amp;".jpg","фото1")</f>
        <v>#REF!</v>
      </c>
      <c r="I557" s="192" t="s">
        <v>3303</v>
      </c>
      <c r="J557" s="193" t="s">
        <v>135</v>
      </c>
      <c r="K557" s="194">
        <v>1</v>
      </c>
      <c r="L557" s="170">
        <v>178.9</v>
      </c>
      <c r="M557" s="172"/>
      <c r="N557" s="171">
        <f t="shared" si="51"/>
        <v>0</v>
      </c>
    </row>
    <row r="558" spans="1:14" ht="48" x14ac:dyDescent="0.2">
      <c r="A558" s="175">
        <v>704</v>
      </c>
      <c r="B558" s="183">
        <v>13853</v>
      </c>
      <c r="C558" s="202" t="s">
        <v>3254</v>
      </c>
      <c r="D558" s="202"/>
      <c r="E558" s="189" t="s">
        <v>2083</v>
      </c>
      <c r="F558" s="190" t="s">
        <v>3304</v>
      </c>
      <c r="G558" s="191" t="s">
        <v>3305</v>
      </c>
      <c r="H558" s="182" t="e">
        <f>HYPERLINK("http://www.gardenbulbs.ru/images/Dahlia_CL/thumbnails/"&amp;#REF!&amp;".jpg","фото1")</f>
        <v>#REF!</v>
      </c>
      <c r="I558" s="192" t="s">
        <v>3306</v>
      </c>
      <c r="J558" s="193" t="s">
        <v>135</v>
      </c>
      <c r="K558" s="194">
        <v>1</v>
      </c>
      <c r="L558" s="170">
        <v>178.9</v>
      </c>
      <c r="M558" s="172"/>
      <c r="N558" s="171">
        <f t="shared" si="51"/>
        <v>0</v>
      </c>
    </row>
    <row r="559" spans="1:14" ht="15.75" x14ac:dyDescent="0.2">
      <c r="A559" s="175">
        <v>705</v>
      </c>
      <c r="B559" s="183">
        <v>3886</v>
      </c>
      <c r="C559" s="202" t="s">
        <v>3258</v>
      </c>
      <c r="D559" s="202"/>
      <c r="E559" s="197" t="s">
        <v>2083</v>
      </c>
      <c r="F559" s="198" t="s">
        <v>3308</v>
      </c>
      <c r="G559" s="199" t="s">
        <v>3309</v>
      </c>
      <c r="H559" s="182" t="str">
        <f>HYPERLINK("http://www.gardenbulbs.ru/images/Dahlia_CL/thumbnails/"&amp;C569&amp;".jpg","фото1")</f>
        <v>фото1</v>
      </c>
      <c r="I559" s="192" t="s">
        <v>3310</v>
      </c>
      <c r="J559" s="193" t="s">
        <v>135</v>
      </c>
      <c r="K559" s="194">
        <v>1</v>
      </c>
      <c r="L559" s="170">
        <v>153.5</v>
      </c>
      <c r="M559" s="172"/>
      <c r="N559" s="171">
        <f t="shared" si="51"/>
        <v>0</v>
      </c>
    </row>
    <row r="560" spans="1:14" ht="15.75" x14ac:dyDescent="0.2">
      <c r="A560" s="175">
        <v>706</v>
      </c>
      <c r="B560" s="183">
        <v>3887</v>
      </c>
      <c r="C560" s="202" t="s">
        <v>3262</v>
      </c>
      <c r="D560" s="202"/>
      <c r="E560" s="186" t="s">
        <v>3311</v>
      </c>
      <c r="F560" s="186"/>
      <c r="G560" s="155"/>
      <c r="H560" s="155"/>
      <c r="I560" s="187"/>
      <c r="J560" s="155"/>
      <c r="K560" s="160"/>
      <c r="L560" s="196"/>
      <c r="M560" s="155"/>
      <c r="N560" s="155"/>
    </row>
    <row r="561" spans="1:14" ht="24" x14ac:dyDescent="0.2">
      <c r="A561" s="175">
        <v>707</v>
      </c>
      <c r="B561" s="183">
        <v>3890</v>
      </c>
      <c r="C561" s="202" t="s">
        <v>3266</v>
      </c>
      <c r="D561" s="202"/>
      <c r="E561" s="189" t="s">
        <v>2083</v>
      </c>
      <c r="F561" s="190" t="s">
        <v>3312</v>
      </c>
      <c r="G561" s="191" t="s">
        <v>3313</v>
      </c>
      <c r="H561" s="182" t="e">
        <f>HYPERLINK("http://www.gardenbulbs.ru/images/Dahlia_CL/thumbnails/"&amp;#REF!&amp;".jpg","фото1")</f>
        <v>#REF!</v>
      </c>
      <c r="I561" s="192" t="s">
        <v>3314</v>
      </c>
      <c r="J561" s="193" t="s">
        <v>135</v>
      </c>
      <c r="K561" s="194">
        <v>1</v>
      </c>
      <c r="L561" s="170">
        <v>173.2</v>
      </c>
      <c r="M561" s="172"/>
      <c r="N561" s="171">
        <f t="shared" ref="N561:N573" si="52">IF(ISERROR(L561*M561),0,L561*M561)</f>
        <v>0</v>
      </c>
    </row>
    <row r="562" spans="1:14" ht="24" x14ac:dyDescent="0.2">
      <c r="A562" s="175">
        <v>708</v>
      </c>
      <c r="B562" s="183">
        <v>6286</v>
      </c>
      <c r="C562" s="202" t="s">
        <v>3270</v>
      </c>
      <c r="D562" s="202"/>
      <c r="E562" s="189" t="s">
        <v>2083</v>
      </c>
      <c r="F562" s="190" t="s">
        <v>3316</v>
      </c>
      <c r="G562" s="191" t="s">
        <v>3317</v>
      </c>
      <c r="H562" s="182" t="str">
        <f>HYPERLINK("http://www.gardenbulbs.ru/images/Dahlia_CL/thumbnails/"&amp;C571&amp;".jpg","фото1")</f>
        <v>фото1</v>
      </c>
      <c r="I562" s="192" t="s">
        <v>3318</v>
      </c>
      <c r="J562" s="193" t="s">
        <v>135</v>
      </c>
      <c r="K562" s="194">
        <v>1</v>
      </c>
      <c r="L562" s="170">
        <v>169.8</v>
      </c>
      <c r="M562" s="172"/>
      <c r="N562" s="171">
        <f t="shared" si="52"/>
        <v>0</v>
      </c>
    </row>
    <row r="563" spans="1:14" ht="15.75" x14ac:dyDescent="0.2">
      <c r="A563" s="175">
        <v>709</v>
      </c>
      <c r="B563" s="183">
        <v>3602</v>
      </c>
      <c r="C563" s="202" t="s">
        <v>3274</v>
      </c>
      <c r="D563" s="202"/>
      <c r="E563" s="189" t="s">
        <v>2083</v>
      </c>
      <c r="F563" s="190" t="s">
        <v>3319</v>
      </c>
      <c r="G563" s="191" t="s">
        <v>3320</v>
      </c>
      <c r="H563" s="182" t="e">
        <f>HYPERLINK("http://www.gardenbulbs.ru/images/Dahlia_CL/thumbnails/"&amp;#REF!&amp;".jpg","фото1")</f>
        <v>#REF!</v>
      </c>
      <c r="I563" s="192" t="s">
        <v>3321</v>
      </c>
      <c r="J563" s="193" t="s">
        <v>135</v>
      </c>
      <c r="K563" s="194">
        <v>1</v>
      </c>
      <c r="L563" s="170">
        <v>178.9</v>
      </c>
      <c r="M563" s="172"/>
      <c r="N563" s="171">
        <f t="shared" si="52"/>
        <v>0</v>
      </c>
    </row>
    <row r="564" spans="1:14" ht="15.75" x14ac:dyDescent="0.2">
      <c r="A564" s="175">
        <v>710</v>
      </c>
      <c r="B564" s="183">
        <v>4312</v>
      </c>
      <c r="C564" s="202" t="s">
        <v>3278</v>
      </c>
      <c r="D564" s="202"/>
      <c r="E564" s="197" t="s">
        <v>2083</v>
      </c>
      <c r="F564" s="198" t="s">
        <v>3323</v>
      </c>
      <c r="G564" s="199" t="s">
        <v>3324</v>
      </c>
      <c r="H564" s="182" t="str">
        <f>HYPERLINK("http://www.gardenbulbs.ru/images/Dahlia_CL/thumbnails/"&amp;C572&amp;".jpg","фото1")</f>
        <v>фото1</v>
      </c>
      <c r="I564" s="192" t="s">
        <v>3325</v>
      </c>
      <c r="J564" s="193" t="s">
        <v>135</v>
      </c>
      <c r="K564" s="194">
        <v>1</v>
      </c>
      <c r="L564" s="170">
        <v>188.2</v>
      </c>
      <c r="M564" s="172"/>
      <c r="N564" s="171">
        <f t="shared" si="52"/>
        <v>0</v>
      </c>
    </row>
    <row r="565" spans="1:14" ht="24" x14ac:dyDescent="0.2">
      <c r="A565" s="175">
        <v>711</v>
      </c>
      <c r="B565" s="183">
        <v>7787</v>
      </c>
      <c r="C565" s="202" t="s">
        <v>3282</v>
      </c>
      <c r="D565" s="202"/>
      <c r="E565" s="189" t="s">
        <v>2083</v>
      </c>
      <c r="F565" s="190" t="s">
        <v>3326</v>
      </c>
      <c r="G565" s="191" t="s">
        <v>3327</v>
      </c>
      <c r="H565" s="182" t="e">
        <f>HYPERLINK("http://www.gardenbulbs.ru/images/Dahlia_CL/thumbnails/"&amp;#REF!&amp;".jpg","фото1")</f>
        <v>#REF!</v>
      </c>
      <c r="I565" s="192" t="s">
        <v>3328</v>
      </c>
      <c r="J565" s="193" t="s">
        <v>135</v>
      </c>
      <c r="K565" s="194">
        <v>1</v>
      </c>
      <c r="L565" s="170">
        <v>178.9</v>
      </c>
      <c r="M565" s="172"/>
      <c r="N565" s="171">
        <f t="shared" si="52"/>
        <v>0</v>
      </c>
    </row>
    <row r="566" spans="1:14" ht="15.75" x14ac:dyDescent="0.2">
      <c r="A566" s="175">
        <v>712</v>
      </c>
      <c r="B566" s="183">
        <v>10734</v>
      </c>
      <c r="C566" s="202" t="s">
        <v>3286</v>
      </c>
      <c r="D566" s="202"/>
      <c r="E566" s="189" t="s">
        <v>2083</v>
      </c>
      <c r="F566" s="190" t="s">
        <v>3330</v>
      </c>
      <c r="G566" s="191" t="s">
        <v>3331</v>
      </c>
      <c r="H566" s="182" t="str">
        <f>HYPERLINK("http://www.gardenbulbs.ru/images/Dahlia_CL/thumbnails/"&amp;C573&amp;".jpg","фото1")</f>
        <v>фото1</v>
      </c>
      <c r="I566" s="192" t="s">
        <v>3332</v>
      </c>
      <c r="J566" s="193" t="s">
        <v>135</v>
      </c>
      <c r="K566" s="194">
        <v>1</v>
      </c>
      <c r="L566" s="170">
        <v>178.9</v>
      </c>
      <c r="M566" s="172"/>
      <c r="N566" s="171">
        <f t="shared" si="52"/>
        <v>0</v>
      </c>
    </row>
    <row r="567" spans="1:14" ht="15.75" x14ac:dyDescent="0.2">
      <c r="A567" s="175">
        <v>713</v>
      </c>
      <c r="B567" s="183">
        <v>3612</v>
      </c>
      <c r="C567" s="202" t="s">
        <v>3290</v>
      </c>
      <c r="D567" s="202"/>
      <c r="E567" s="189" t="s">
        <v>2083</v>
      </c>
      <c r="F567" s="190" t="s">
        <v>3334</v>
      </c>
      <c r="G567" s="191" t="s">
        <v>3335</v>
      </c>
      <c r="H567" s="182" t="str">
        <f>HYPERLINK("http://www.gardenbulbs.ru/images/Dahlia_CL/thumbnails/"&amp;C574&amp;".jpg","фото1")</f>
        <v>фото1</v>
      </c>
      <c r="I567" s="192" t="s">
        <v>3336</v>
      </c>
      <c r="J567" s="193" t="s">
        <v>135</v>
      </c>
      <c r="K567" s="194">
        <v>1</v>
      </c>
      <c r="L567" s="170">
        <v>178.9</v>
      </c>
      <c r="M567" s="172"/>
      <c r="N567" s="171">
        <f t="shared" si="52"/>
        <v>0</v>
      </c>
    </row>
    <row r="568" spans="1:14" ht="15.75" x14ac:dyDescent="0.2">
      <c r="A568" s="175">
        <v>714</v>
      </c>
      <c r="B568" s="183">
        <v>3892</v>
      </c>
      <c r="C568" s="202" t="s">
        <v>3294</v>
      </c>
      <c r="D568" s="202"/>
      <c r="E568" s="189" t="s">
        <v>2083</v>
      </c>
      <c r="F568" s="190" t="s">
        <v>3338</v>
      </c>
      <c r="G568" s="191" t="s">
        <v>3339</v>
      </c>
      <c r="H568" s="182" t="str">
        <f>HYPERLINK("http://www.gardenbulbs.ru/images/Dahlia_CL/thumbnails/"&amp;C575&amp;".jpg","фото1")</f>
        <v>фото1</v>
      </c>
      <c r="I568" s="192" t="s">
        <v>3340</v>
      </c>
      <c r="J568" s="193" t="s">
        <v>135</v>
      </c>
      <c r="K568" s="194">
        <v>1</v>
      </c>
      <c r="L568" s="170">
        <v>178.9</v>
      </c>
      <c r="M568" s="172"/>
      <c r="N568" s="171">
        <f t="shared" si="52"/>
        <v>0</v>
      </c>
    </row>
    <row r="569" spans="1:14" ht="15.75" x14ac:dyDescent="0.2">
      <c r="A569" s="175">
        <v>715</v>
      </c>
      <c r="B569" s="183">
        <v>16087</v>
      </c>
      <c r="C569" s="202" t="s">
        <v>3307</v>
      </c>
      <c r="D569" s="202"/>
      <c r="E569" s="189" t="s">
        <v>2083</v>
      </c>
      <c r="F569" s="190" t="s">
        <v>3345</v>
      </c>
      <c r="G569" s="191" t="s">
        <v>3346</v>
      </c>
      <c r="H569" s="182" t="str">
        <f>HYPERLINK("http://www.gardenbulbs.ru/images/Dahlia_CL/thumbnails/"&amp;C579&amp;".jpg","фото1")</f>
        <v>фото1</v>
      </c>
      <c r="I569" s="192" t="s">
        <v>3347</v>
      </c>
      <c r="J569" s="193" t="s">
        <v>135</v>
      </c>
      <c r="K569" s="194">
        <v>1</v>
      </c>
      <c r="L569" s="170">
        <v>155</v>
      </c>
      <c r="M569" s="172"/>
      <c r="N569" s="171">
        <f t="shared" si="52"/>
        <v>0</v>
      </c>
    </row>
    <row r="570" spans="1:14" ht="15.75" x14ac:dyDescent="0.2">
      <c r="A570" s="175">
        <v>716</v>
      </c>
      <c r="B570" s="195"/>
      <c r="C570" s="155"/>
      <c r="D570" s="155"/>
      <c r="E570" s="189" t="s">
        <v>2083</v>
      </c>
      <c r="F570" s="190" t="s">
        <v>3348</v>
      </c>
      <c r="G570" s="191" t="s">
        <v>3349</v>
      </c>
      <c r="H570" s="182" t="e">
        <f>HYPERLINK("http://www.gardenbulbs.ru/images/Dahlia_CL/thumbnails/"&amp;#REF!&amp;".jpg","фото1")</f>
        <v>#REF!</v>
      </c>
      <c r="I570" s="192" t="s">
        <v>3350</v>
      </c>
      <c r="J570" s="193" t="s">
        <v>135</v>
      </c>
      <c r="K570" s="194">
        <v>1</v>
      </c>
      <c r="L570" s="170">
        <v>177.8</v>
      </c>
      <c r="M570" s="172"/>
      <c r="N570" s="171">
        <f t="shared" si="52"/>
        <v>0</v>
      </c>
    </row>
    <row r="571" spans="1:14" ht="24" x14ac:dyDescent="0.2">
      <c r="A571" s="175">
        <v>717</v>
      </c>
      <c r="B571" s="183">
        <v>3902</v>
      </c>
      <c r="C571" s="202" t="s">
        <v>3315</v>
      </c>
      <c r="D571" s="202"/>
      <c r="E571" s="189" t="s">
        <v>2083</v>
      </c>
      <c r="F571" s="190" t="s">
        <v>3351</v>
      </c>
      <c r="G571" s="191" t="s">
        <v>3352</v>
      </c>
      <c r="H571" s="182" t="e">
        <f>HYPERLINK("http://www.gardenbulbs.ru/images/Dahlia_CL/thumbnails/"&amp;#REF!&amp;".jpg","фото1")</f>
        <v>#REF!</v>
      </c>
      <c r="I571" s="192" t="s">
        <v>3353</v>
      </c>
      <c r="J571" s="193" t="s">
        <v>135</v>
      </c>
      <c r="K571" s="194">
        <v>1</v>
      </c>
      <c r="L571" s="170">
        <v>178.8</v>
      </c>
      <c r="M571" s="172"/>
      <c r="N571" s="171">
        <f t="shared" si="52"/>
        <v>0</v>
      </c>
    </row>
    <row r="572" spans="1:14" ht="24" x14ac:dyDescent="0.2">
      <c r="A572" s="175">
        <v>718</v>
      </c>
      <c r="B572" s="183">
        <v>6561</v>
      </c>
      <c r="C572" s="202" t="s">
        <v>3322</v>
      </c>
      <c r="D572" s="202"/>
      <c r="E572" s="189" t="s">
        <v>2083</v>
      </c>
      <c r="F572" s="190" t="s">
        <v>3354</v>
      </c>
      <c r="G572" s="191" t="s">
        <v>3355</v>
      </c>
      <c r="H572" s="182" t="e">
        <f>HYPERLINK("http://www.gardenbulbs.ru/images/Dahlia_CL/thumbnails/"&amp;#REF!&amp;".jpg","фото1")</f>
        <v>#REF!</v>
      </c>
      <c r="I572" s="192" t="s">
        <v>3356</v>
      </c>
      <c r="J572" s="193" t="s">
        <v>135</v>
      </c>
      <c r="K572" s="194">
        <v>1</v>
      </c>
      <c r="L572" s="170">
        <v>172.9</v>
      </c>
      <c r="M572" s="172"/>
      <c r="N572" s="171">
        <f t="shared" si="52"/>
        <v>0</v>
      </c>
    </row>
    <row r="573" spans="1:14" ht="15.75" x14ac:dyDescent="0.2">
      <c r="A573" s="175">
        <v>719</v>
      </c>
      <c r="B573" s="183">
        <v>5126</v>
      </c>
      <c r="C573" s="202" t="s">
        <v>3329</v>
      </c>
      <c r="D573" s="202"/>
      <c r="E573" s="189" t="s">
        <v>2083</v>
      </c>
      <c r="F573" s="190" t="s">
        <v>3359</v>
      </c>
      <c r="G573" s="191" t="s">
        <v>3360</v>
      </c>
      <c r="H573" s="182" t="str">
        <f>HYPERLINK("http://www.gardenbulbs.ru/images/Dahlia_CL/thumbnails/"&amp;C581&amp;".jpg","фото1")</f>
        <v>фото1</v>
      </c>
      <c r="I573" s="192" t="s">
        <v>3361</v>
      </c>
      <c r="J573" s="193" t="s">
        <v>135</v>
      </c>
      <c r="K573" s="194">
        <v>1</v>
      </c>
      <c r="L573" s="170">
        <v>178.9</v>
      </c>
      <c r="M573" s="172"/>
      <c r="N573" s="171">
        <f t="shared" si="52"/>
        <v>0</v>
      </c>
    </row>
    <row r="574" spans="1:14" ht="15.75" x14ac:dyDescent="0.2">
      <c r="A574" s="175">
        <v>720</v>
      </c>
      <c r="B574" s="183">
        <v>7802</v>
      </c>
      <c r="C574" s="202" t="s">
        <v>3333</v>
      </c>
      <c r="D574" s="202"/>
      <c r="E574" s="186" t="s">
        <v>3362</v>
      </c>
      <c r="F574" s="186"/>
      <c r="G574" s="155"/>
      <c r="H574" s="155"/>
      <c r="I574" s="187"/>
      <c r="J574" s="155"/>
      <c r="K574" s="160"/>
      <c r="L574" s="196"/>
      <c r="M574" s="155"/>
      <c r="N574" s="155"/>
    </row>
    <row r="575" spans="1:14" ht="15.75" x14ac:dyDescent="0.2">
      <c r="A575" s="175">
        <v>721</v>
      </c>
      <c r="B575" s="183">
        <v>7805</v>
      </c>
      <c r="C575" s="202" t="s">
        <v>3337</v>
      </c>
      <c r="D575" s="202"/>
      <c r="E575" s="189" t="s">
        <v>2083</v>
      </c>
      <c r="F575" s="190" t="s">
        <v>3364</v>
      </c>
      <c r="G575" s="191" t="s">
        <v>3365</v>
      </c>
      <c r="H575" s="182" t="str">
        <f>HYPERLINK("http://www.gardenbulbs.ru/images/Dahlia_CL/thumbnails/"&amp;C583&amp;".jpg","фото1")</f>
        <v>фото1</v>
      </c>
      <c r="I575" s="192" t="s">
        <v>3366</v>
      </c>
      <c r="J575" s="193" t="s">
        <v>135</v>
      </c>
      <c r="K575" s="194">
        <v>1</v>
      </c>
      <c r="L575" s="170">
        <v>185.9</v>
      </c>
      <c r="M575" s="172"/>
      <c r="N575" s="171">
        <f>IF(ISERROR(L575*M575),0,L575*M575)</f>
        <v>0</v>
      </c>
    </row>
    <row r="576" spans="1:14" ht="15.75" x14ac:dyDescent="0.2">
      <c r="A576" s="175">
        <v>722</v>
      </c>
      <c r="B576" s="183">
        <v>13905</v>
      </c>
      <c r="C576" s="202" t="s">
        <v>3341</v>
      </c>
      <c r="D576" s="202"/>
      <c r="E576" s="189" t="s">
        <v>2083</v>
      </c>
      <c r="F576" s="190" t="s">
        <v>3368</v>
      </c>
      <c r="G576" s="191" t="s">
        <v>3369</v>
      </c>
      <c r="H576" s="182" t="str">
        <f>HYPERLINK("http://www.gardenbulbs.ru/images/Dahlia_CL/thumbnails/"&amp;C584&amp;".jpg","фото1")</f>
        <v>фото1</v>
      </c>
      <c r="I576" s="192" t="s">
        <v>3370</v>
      </c>
      <c r="J576" s="193" t="s">
        <v>135</v>
      </c>
      <c r="K576" s="194">
        <v>1</v>
      </c>
      <c r="L576" s="170">
        <v>173.2</v>
      </c>
      <c r="M576" s="172"/>
      <c r="N576" s="171">
        <f>IF(ISERROR(L576*M576),0,L576*M576)</f>
        <v>0</v>
      </c>
    </row>
    <row r="577" spans="1:14" ht="15.75" x14ac:dyDescent="0.2">
      <c r="A577" s="175">
        <v>723</v>
      </c>
      <c r="B577" s="183">
        <v>13903</v>
      </c>
      <c r="C577" s="202" t="s">
        <v>3342</v>
      </c>
      <c r="D577" s="202"/>
      <c r="E577" s="189" t="s">
        <v>2083</v>
      </c>
      <c r="F577" s="190" t="s">
        <v>3372</v>
      </c>
      <c r="G577" s="191" t="s">
        <v>3373</v>
      </c>
      <c r="H577" s="182" t="str">
        <f>HYPERLINK("http://www.gardenbulbs.ru/images/Dahlia_CL/thumbnails/"&amp;C585&amp;".jpg","фото1")</f>
        <v>фото1</v>
      </c>
      <c r="I577" s="192" t="s">
        <v>3374</v>
      </c>
      <c r="J577" s="193" t="s">
        <v>135</v>
      </c>
      <c r="K577" s="194">
        <v>1</v>
      </c>
      <c r="L577" s="170">
        <v>175.6</v>
      </c>
      <c r="M577" s="172"/>
      <c r="N577" s="171">
        <f>IF(ISERROR(L577*M577),0,L577*M577)</f>
        <v>0</v>
      </c>
    </row>
    <row r="578" spans="1:14" ht="15.75" x14ac:dyDescent="0.2">
      <c r="A578" s="175">
        <v>724</v>
      </c>
      <c r="B578" s="183">
        <v>3901</v>
      </c>
      <c r="C578" s="202" t="s">
        <v>3343</v>
      </c>
      <c r="D578" s="202"/>
      <c r="E578" s="189" t="s">
        <v>2083</v>
      </c>
      <c r="F578" s="190" t="s">
        <v>3376</v>
      </c>
      <c r="G578" s="191" t="s">
        <v>3377</v>
      </c>
      <c r="H578" s="182" t="str">
        <f>HYPERLINK("http://www.gardenbulbs.ru/images/Dahlia_CL/thumbnails/"&amp;C586&amp;".jpg","фото1")</f>
        <v>фото1</v>
      </c>
      <c r="I578" s="192" t="s">
        <v>3378</v>
      </c>
      <c r="J578" s="193" t="s">
        <v>135</v>
      </c>
      <c r="K578" s="194">
        <v>1</v>
      </c>
      <c r="L578" s="170">
        <v>185.9</v>
      </c>
      <c r="M578" s="172"/>
      <c r="N578" s="171">
        <f>IF(ISERROR(L578*M578),0,L578*M578)</f>
        <v>0</v>
      </c>
    </row>
    <row r="579" spans="1:14" ht="15.75" x14ac:dyDescent="0.2">
      <c r="A579" s="175">
        <v>725</v>
      </c>
      <c r="B579" s="183">
        <v>13874</v>
      </c>
      <c r="C579" s="202" t="s">
        <v>3344</v>
      </c>
      <c r="D579" s="202"/>
      <c r="E579" s="189" t="s">
        <v>2083</v>
      </c>
      <c r="F579" s="190" t="s">
        <v>3379</v>
      </c>
      <c r="G579" s="191" t="s">
        <v>3380</v>
      </c>
      <c r="H579" s="182" t="e">
        <f>HYPERLINK("http://www.gardenbulbs.ru/images/Dahlia_CL/thumbnails/"&amp;#REF!&amp;".jpg","фото1")</f>
        <v>#REF!</v>
      </c>
      <c r="I579" s="192" t="s">
        <v>3381</v>
      </c>
      <c r="J579" s="193" t="s">
        <v>135</v>
      </c>
      <c r="K579" s="194">
        <v>1</v>
      </c>
      <c r="L579" s="170">
        <v>185.9</v>
      </c>
      <c r="M579" s="172"/>
      <c r="N579" s="171">
        <f>IF(ISERROR(L579*M579),0,L579*M579)</f>
        <v>0</v>
      </c>
    </row>
    <row r="580" spans="1:14" ht="15.75" x14ac:dyDescent="0.2">
      <c r="A580" s="175">
        <v>726</v>
      </c>
      <c r="B580" s="183">
        <v>3592</v>
      </c>
      <c r="C580" s="202" t="s">
        <v>3357</v>
      </c>
      <c r="D580" s="202"/>
      <c r="E580" s="186" t="s">
        <v>3387</v>
      </c>
      <c r="F580" s="186"/>
      <c r="G580" s="155"/>
      <c r="H580" s="155"/>
      <c r="I580" s="187"/>
      <c r="J580" s="155"/>
      <c r="K580" s="160"/>
      <c r="L580" s="196"/>
      <c r="M580" s="155"/>
      <c r="N580" s="155"/>
    </row>
    <row r="581" spans="1:14" ht="24" x14ac:dyDescent="0.2">
      <c r="A581" s="175">
        <v>727</v>
      </c>
      <c r="B581" s="183">
        <v>6296</v>
      </c>
      <c r="C581" s="202" t="s">
        <v>3358</v>
      </c>
      <c r="D581" s="202"/>
      <c r="E581" s="189" t="s">
        <v>2083</v>
      </c>
      <c r="F581" s="190" t="s">
        <v>3389</v>
      </c>
      <c r="G581" s="191" t="s">
        <v>3390</v>
      </c>
      <c r="H581" s="182" t="str">
        <f t="shared" ref="H581:H586" si="53">HYPERLINK("http://www.gardenbulbs.ru/images/Dahlia_CL/thumbnails/"&amp;C593&amp;".jpg","фото1")</f>
        <v>фото1</v>
      </c>
      <c r="I581" s="192" t="s">
        <v>3391</v>
      </c>
      <c r="J581" s="193" t="s">
        <v>135</v>
      </c>
      <c r="K581" s="194">
        <v>1</v>
      </c>
      <c r="L581" s="170">
        <v>180.2</v>
      </c>
      <c r="M581" s="172"/>
      <c r="N581" s="171">
        <f t="shared" ref="N581:N599" si="54">IF(ISERROR(L581*M581),0,L581*M581)</f>
        <v>0</v>
      </c>
    </row>
    <row r="582" spans="1:14" ht="15.75" x14ac:dyDescent="0.2">
      <c r="A582" s="175">
        <v>728</v>
      </c>
      <c r="B582" s="195"/>
      <c r="C582" s="155"/>
      <c r="D582" s="155"/>
      <c r="E582" s="189" t="s">
        <v>2083</v>
      </c>
      <c r="F582" s="190" t="s">
        <v>3393</v>
      </c>
      <c r="G582" s="191" t="s">
        <v>3394</v>
      </c>
      <c r="H582" s="182" t="str">
        <f t="shared" si="53"/>
        <v>фото1</v>
      </c>
      <c r="I582" s="192" t="s">
        <v>3395</v>
      </c>
      <c r="J582" s="193" t="s">
        <v>135</v>
      </c>
      <c r="K582" s="194">
        <v>1</v>
      </c>
      <c r="L582" s="170">
        <v>182.5</v>
      </c>
      <c r="M582" s="172"/>
      <c r="N582" s="171">
        <f t="shared" si="54"/>
        <v>0</v>
      </c>
    </row>
    <row r="583" spans="1:14" ht="24" x14ac:dyDescent="0.2">
      <c r="A583" s="175">
        <v>729</v>
      </c>
      <c r="B583" s="183">
        <v>13899</v>
      </c>
      <c r="C583" s="202" t="s">
        <v>3363</v>
      </c>
      <c r="D583" s="202"/>
      <c r="E583" s="189" t="s">
        <v>2083</v>
      </c>
      <c r="F583" s="190" t="s">
        <v>3397</v>
      </c>
      <c r="G583" s="191" t="s">
        <v>3398</v>
      </c>
      <c r="H583" s="182" t="str">
        <f t="shared" si="53"/>
        <v>фото1</v>
      </c>
      <c r="I583" s="192" t="s">
        <v>3399</v>
      </c>
      <c r="J583" s="193" t="s">
        <v>135</v>
      </c>
      <c r="K583" s="194">
        <v>1</v>
      </c>
      <c r="L583" s="170">
        <v>182.5</v>
      </c>
      <c r="M583" s="172"/>
      <c r="N583" s="171">
        <f t="shared" si="54"/>
        <v>0</v>
      </c>
    </row>
    <row r="584" spans="1:14" ht="15.75" x14ac:dyDescent="0.2">
      <c r="A584" s="175">
        <v>730</v>
      </c>
      <c r="B584" s="183">
        <v>3910</v>
      </c>
      <c r="C584" s="202" t="s">
        <v>3367</v>
      </c>
      <c r="D584" s="202"/>
      <c r="E584" s="189" t="s">
        <v>2083</v>
      </c>
      <c r="F584" s="190" t="s">
        <v>3401</v>
      </c>
      <c r="G584" s="191" t="s">
        <v>3402</v>
      </c>
      <c r="H584" s="182" t="str">
        <f t="shared" si="53"/>
        <v>фото1</v>
      </c>
      <c r="I584" s="192" t="s">
        <v>3403</v>
      </c>
      <c r="J584" s="193" t="s">
        <v>135</v>
      </c>
      <c r="K584" s="194">
        <v>1</v>
      </c>
      <c r="L584" s="170">
        <v>182.5</v>
      </c>
      <c r="M584" s="172"/>
      <c r="N584" s="171">
        <f t="shared" si="54"/>
        <v>0</v>
      </c>
    </row>
    <row r="585" spans="1:14" ht="24" x14ac:dyDescent="0.2">
      <c r="A585" s="175">
        <v>731</v>
      </c>
      <c r="B585" s="183">
        <v>3522</v>
      </c>
      <c r="C585" s="202" t="s">
        <v>3371</v>
      </c>
      <c r="D585" s="202"/>
      <c r="E585" s="189" t="s">
        <v>2083</v>
      </c>
      <c r="F585" s="190" t="s">
        <v>3405</v>
      </c>
      <c r="G585" s="191" t="s">
        <v>3406</v>
      </c>
      <c r="H585" s="182" t="str">
        <f t="shared" si="53"/>
        <v>фото1</v>
      </c>
      <c r="I585" s="192" t="s">
        <v>3407</v>
      </c>
      <c r="J585" s="193" t="s">
        <v>135</v>
      </c>
      <c r="K585" s="194">
        <v>1</v>
      </c>
      <c r="L585" s="170">
        <v>182.5</v>
      </c>
      <c r="M585" s="172"/>
      <c r="N585" s="171">
        <f t="shared" si="54"/>
        <v>0</v>
      </c>
    </row>
    <row r="586" spans="1:14" ht="15.75" x14ac:dyDescent="0.2">
      <c r="A586" s="175">
        <v>732</v>
      </c>
      <c r="B586" s="183">
        <v>3528</v>
      </c>
      <c r="C586" s="202" t="s">
        <v>3375</v>
      </c>
      <c r="D586" s="202"/>
      <c r="E586" s="189" t="s">
        <v>2083</v>
      </c>
      <c r="F586" s="190" t="s">
        <v>3409</v>
      </c>
      <c r="G586" s="191" t="s">
        <v>3410</v>
      </c>
      <c r="H586" s="182" t="str">
        <f t="shared" si="53"/>
        <v>фото1</v>
      </c>
      <c r="I586" s="192" t="s">
        <v>3411</v>
      </c>
      <c r="J586" s="193" t="s">
        <v>135</v>
      </c>
      <c r="K586" s="194">
        <v>1</v>
      </c>
      <c r="L586" s="170">
        <v>182.5</v>
      </c>
      <c r="M586" s="172"/>
      <c r="N586" s="171">
        <f t="shared" si="54"/>
        <v>0</v>
      </c>
    </row>
    <row r="587" spans="1:14" ht="24" x14ac:dyDescent="0.2">
      <c r="A587" s="175">
        <v>733</v>
      </c>
      <c r="B587" s="183">
        <v>3909</v>
      </c>
      <c r="C587" s="202" t="s">
        <v>3382</v>
      </c>
      <c r="D587" s="202"/>
      <c r="E587" s="189" t="s">
        <v>2083</v>
      </c>
      <c r="F587" s="190" t="s">
        <v>3413</v>
      </c>
      <c r="G587" s="191" t="s">
        <v>3414</v>
      </c>
      <c r="H587" s="182" t="e">
        <f>HYPERLINK("http://www.gardenbulbs.ru/images/Dahlia_CL/thumbnails/"&amp;#REF!&amp;".jpg","фото1")</f>
        <v>#REF!</v>
      </c>
      <c r="I587" s="192" t="s">
        <v>3415</v>
      </c>
      <c r="J587" s="193" t="s">
        <v>135</v>
      </c>
      <c r="K587" s="194">
        <v>1</v>
      </c>
      <c r="L587" s="170">
        <v>182.5</v>
      </c>
      <c r="M587" s="172"/>
      <c r="N587" s="171">
        <f t="shared" si="54"/>
        <v>0</v>
      </c>
    </row>
    <row r="588" spans="1:14" ht="24" x14ac:dyDescent="0.2">
      <c r="A588" s="175">
        <v>734</v>
      </c>
      <c r="B588" s="183">
        <v>13900</v>
      </c>
      <c r="C588" s="202" t="s">
        <v>3383</v>
      </c>
      <c r="D588" s="202"/>
      <c r="E588" s="189" t="s">
        <v>2083</v>
      </c>
      <c r="F588" s="190" t="s">
        <v>3416</v>
      </c>
      <c r="G588" s="191" t="s">
        <v>3417</v>
      </c>
      <c r="H588" s="182" t="e">
        <f>HYPERLINK("http://www.gardenbulbs.ru/images/Dahlia_CL/thumbnails/"&amp;#REF!&amp;".jpg","фото1")</f>
        <v>#REF!</v>
      </c>
      <c r="I588" s="192" t="s">
        <v>3418</v>
      </c>
      <c r="J588" s="193" t="s">
        <v>135</v>
      </c>
      <c r="K588" s="194">
        <v>1</v>
      </c>
      <c r="L588" s="170">
        <v>182.5</v>
      </c>
      <c r="M588" s="172"/>
      <c r="N588" s="171">
        <f t="shared" si="54"/>
        <v>0</v>
      </c>
    </row>
    <row r="589" spans="1:14" ht="15.75" x14ac:dyDescent="0.2">
      <c r="A589" s="175">
        <v>735</v>
      </c>
      <c r="B589" s="183">
        <v>13867</v>
      </c>
      <c r="C589" s="202" t="s">
        <v>3384</v>
      </c>
      <c r="D589" s="202"/>
      <c r="E589" s="189" t="s">
        <v>2083</v>
      </c>
      <c r="F589" s="190" t="s">
        <v>3419</v>
      </c>
      <c r="G589" s="191" t="s">
        <v>3420</v>
      </c>
      <c r="H589" s="182" t="e">
        <f>HYPERLINK("http://www.gardenbulbs.ru/images/Dahlia_CL/thumbnails/"&amp;#REF!&amp;".jpg","фото1")</f>
        <v>#REF!</v>
      </c>
      <c r="I589" s="192" t="s">
        <v>3421</v>
      </c>
      <c r="J589" s="193" t="s">
        <v>135</v>
      </c>
      <c r="K589" s="194">
        <v>1</v>
      </c>
      <c r="L589" s="170">
        <v>182.5</v>
      </c>
      <c r="M589" s="172"/>
      <c r="N589" s="171">
        <f t="shared" si="54"/>
        <v>0</v>
      </c>
    </row>
    <row r="590" spans="1:14" ht="24" x14ac:dyDescent="0.2">
      <c r="A590" s="175">
        <v>736</v>
      </c>
      <c r="B590" s="183">
        <v>13860</v>
      </c>
      <c r="C590" s="202" t="s">
        <v>3385</v>
      </c>
      <c r="D590" s="202"/>
      <c r="E590" s="189" t="s">
        <v>2083</v>
      </c>
      <c r="F590" s="190" t="s">
        <v>3422</v>
      </c>
      <c r="G590" s="191" t="s">
        <v>3423</v>
      </c>
      <c r="H590" s="182" t="e">
        <f>HYPERLINK("http://www.gardenbulbs.ru/images/Dahlia_CL/thumbnails/"&amp;#REF!&amp;".jpg","фото1")</f>
        <v>#REF!</v>
      </c>
      <c r="I590" s="192" t="s">
        <v>3424</v>
      </c>
      <c r="J590" s="193" t="s">
        <v>135</v>
      </c>
      <c r="K590" s="194">
        <v>1</v>
      </c>
      <c r="L590" s="170">
        <v>182.5</v>
      </c>
      <c r="M590" s="172"/>
      <c r="N590" s="171">
        <f t="shared" si="54"/>
        <v>0</v>
      </c>
    </row>
    <row r="591" spans="1:14" ht="24" x14ac:dyDescent="0.2">
      <c r="A591" s="175">
        <v>737</v>
      </c>
      <c r="B591" s="183">
        <v>3622</v>
      </c>
      <c r="C591" s="202" t="s">
        <v>3386</v>
      </c>
      <c r="D591" s="202"/>
      <c r="E591" s="189" t="s">
        <v>2083</v>
      </c>
      <c r="F591" s="190" t="s">
        <v>3425</v>
      </c>
      <c r="G591" s="191" t="s">
        <v>3426</v>
      </c>
      <c r="H591" s="182" t="e">
        <f>HYPERLINK("http://www.gardenbulbs.ru/images/Dahlia_CL/thumbnails/"&amp;#REF!&amp;".jpg","фото1")</f>
        <v>#REF!</v>
      </c>
      <c r="I591" s="192" t="s">
        <v>3427</v>
      </c>
      <c r="J591" s="193" t="s">
        <v>135</v>
      </c>
      <c r="K591" s="194">
        <v>1</v>
      </c>
      <c r="L591" s="170">
        <v>182.5</v>
      </c>
      <c r="M591" s="172"/>
      <c r="N591" s="171">
        <f t="shared" si="54"/>
        <v>0</v>
      </c>
    </row>
    <row r="592" spans="1:14" ht="24" x14ac:dyDescent="0.2">
      <c r="A592" s="175">
        <v>738</v>
      </c>
      <c r="B592" s="195"/>
      <c r="C592" s="155"/>
      <c r="D592" s="155"/>
      <c r="E592" s="189" t="s">
        <v>2083</v>
      </c>
      <c r="F592" s="190" t="s">
        <v>3428</v>
      </c>
      <c r="G592" s="191" t="s">
        <v>3429</v>
      </c>
      <c r="H592" s="182" t="e">
        <f>HYPERLINK("http://www.gardenbulbs.ru/images/Dahlia_CL/thumbnails/"&amp;#REF!&amp;".jpg","фото1")</f>
        <v>#REF!</v>
      </c>
      <c r="I592" s="192" t="s">
        <v>3430</v>
      </c>
      <c r="J592" s="193" t="s">
        <v>135</v>
      </c>
      <c r="K592" s="194">
        <v>1</v>
      </c>
      <c r="L592" s="170">
        <v>182.5</v>
      </c>
      <c r="M592" s="172"/>
      <c r="N592" s="171">
        <f t="shared" si="54"/>
        <v>0</v>
      </c>
    </row>
    <row r="593" spans="1:14" ht="15.75" x14ac:dyDescent="0.2">
      <c r="A593" s="175">
        <v>739</v>
      </c>
      <c r="B593" s="183">
        <v>6300</v>
      </c>
      <c r="C593" s="202" t="s">
        <v>3388</v>
      </c>
      <c r="D593" s="202"/>
      <c r="E593" s="189" t="s">
        <v>2083</v>
      </c>
      <c r="F593" s="190" t="s">
        <v>3431</v>
      </c>
      <c r="G593" s="191" t="s">
        <v>3432</v>
      </c>
      <c r="H593" s="182" t="e">
        <f>HYPERLINK("http://www.gardenbulbs.ru/images/Dahlia_CL/thumbnails/"&amp;#REF!&amp;".jpg","фото1")</f>
        <v>#REF!</v>
      </c>
      <c r="I593" s="192" t="s">
        <v>3433</v>
      </c>
      <c r="J593" s="193" t="s">
        <v>135</v>
      </c>
      <c r="K593" s="194">
        <v>1</v>
      </c>
      <c r="L593" s="170">
        <v>182.5</v>
      </c>
      <c r="M593" s="172"/>
      <c r="N593" s="171">
        <f t="shared" si="54"/>
        <v>0</v>
      </c>
    </row>
    <row r="594" spans="1:14" ht="24" x14ac:dyDescent="0.2">
      <c r="A594" s="175">
        <v>740</v>
      </c>
      <c r="B594" s="183">
        <v>3847</v>
      </c>
      <c r="C594" s="202" t="s">
        <v>3392</v>
      </c>
      <c r="D594" s="202"/>
      <c r="E594" s="189" t="s">
        <v>2083</v>
      </c>
      <c r="F594" s="190" t="s">
        <v>3434</v>
      </c>
      <c r="G594" s="191" t="s">
        <v>3435</v>
      </c>
      <c r="H594" s="182" t="e">
        <f>HYPERLINK("http://www.gardenbulbs.ru/images/Dahlia_CL/thumbnails/"&amp;#REF!&amp;".jpg","фото1")</f>
        <v>#REF!</v>
      </c>
      <c r="I594" s="192" t="s">
        <v>3436</v>
      </c>
      <c r="J594" s="193" t="s">
        <v>135</v>
      </c>
      <c r="K594" s="194">
        <v>1</v>
      </c>
      <c r="L594" s="170">
        <v>182.5</v>
      </c>
      <c r="M594" s="172"/>
      <c r="N594" s="171">
        <f t="shared" si="54"/>
        <v>0</v>
      </c>
    </row>
    <row r="595" spans="1:14" ht="15.75" x14ac:dyDescent="0.2">
      <c r="A595" s="175">
        <v>741</v>
      </c>
      <c r="B595" s="183">
        <v>3846</v>
      </c>
      <c r="C595" s="202" t="s">
        <v>3396</v>
      </c>
      <c r="D595" s="202"/>
      <c r="E595" s="189" t="s">
        <v>2083</v>
      </c>
      <c r="F595" s="190" t="s">
        <v>3437</v>
      </c>
      <c r="G595" s="191" t="s">
        <v>3438</v>
      </c>
      <c r="H595" s="182" t="e">
        <f>HYPERLINK("http://www.gardenbulbs.ru/images/Dahlia_CL/thumbnails/"&amp;#REF!&amp;".jpg","фото1")</f>
        <v>#REF!</v>
      </c>
      <c r="I595" s="192" t="s">
        <v>3439</v>
      </c>
      <c r="J595" s="193" t="s">
        <v>135</v>
      </c>
      <c r="K595" s="194">
        <v>1</v>
      </c>
      <c r="L595" s="170">
        <v>182.5</v>
      </c>
      <c r="M595" s="172"/>
      <c r="N595" s="171">
        <f t="shared" si="54"/>
        <v>0</v>
      </c>
    </row>
    <row r="596" spans="1:14" ht="15.75" x14ac:dyDescent="0.2">
      <c r="A596" s="175">
        <v>742</v>
      </c>
      <c r="B596" s="183">
        <v>7622</v>
      </c>
      <c r="C596" s="202" t="s">
        <v>3400</v>
      </c>
      <c r="D596" s="202"/>
      <c r="E596" s="189" t="s">
        <v>2083</v>
      </c>
      <c r="F596" s="190" t="s">
        <v>3440</v>
      </c>
      <c r="G596" s="191" t="s">
        <v>3441</v>
      </c>
      <c r="H596" s="182" t="e">
        <f>HYPERLINK("http://www.gardenbulbs.ru/images/Dahlia_CL/thumbnails/"&amp;#REF!&amp;".jpg","фото1")</f>
        <v>#REF!</v>
      </c>
      <c r="I596" s="192" t="s">
        <v>3442</v>
      </c>
      <c r="J596" s="193" t="s">
        <v>135</v>
      </c>
      <c r="K596" s="194">
        <v>1</v>
      </c>
      <c r="L596" s="170">
        <v>182.5</v>
      </c>
      <c r="M596" s="172"/>
      <c r="N596" s="171">
        <f t="shared" si="54"/>
        <v>0</v>
      </c>
    </row>
    <row r="597" spans="1:14" ht="24" x14ac:dyDescent="0.2">
      <c r="A597" s="175">
        <v>743</v>
      </c>
      <c r="B597" s="183">
        <v>6996</v>
      </c>
      <c r="C597" s="202" t="s">
        <v>3404</v>
      </c>
      <c r="D597" s="202"/>
      <c r="E597" s="189" t="s">
        <v>2083</v>
      </c>
      <c r="F597" s="190" t="s">
        <v>3443</v>
      </c>
      <c r="G597" s="191" t="s">
        <v>3444</v>
      </c>
      <c r="H597" s="182" t="e">
        <f>HYPERLINK("http://www.gardenbulbs.ru/images/Dahlia_CL/thumbnails/"&amp;#REF!&amp;".jpg","фото1")</f>
        <v>#REF!</v>
      </c>
      <c r="I597" s="192" t="s">
        <v>3445</v>
      </c>
      <c r="J597" s="193" t="s">
        <v>135</v>
      </c>
      <c r="K597" s="194">
        <v>1</v>
      </c>
      <c r="L597" s="170">
        <v>182.5</v>
      </c>
      <c r="M597" s="172"/>
      <c r="N597" s="171">
        <f t="shared" si="54"/>
        <v>0</v>
      </c>
    </row>
    <row r="598" spans="1:14" ht="15.75" x14ac:dyDescent="0.2">
      <c r="A598" s="175">
        <v>746</v>
      </c>
      <c r="B598" s="183">
        <v>7781</v>
      </c>
      <c r="C598" s="202" t="s">
        <v>3408</v>
      </c>
      <c r="D598" s="202"/>
      <c r="E598" s="189" t="s">
        <v>2083</v>
      </c>
      <c r="F598" s="190" t="s">
        <v>3446</v>
      </c>
      <c r="G598" s="191" t="s">
        <v>3447</v>
      </c>
      <c r="H598" s="182" t="e">
        <f>HYPERLINK("http://www.gardenbulbs.ru/images/Dahlia_CL/thumbnails/"&amp;#REF!&amp;".jpg","фото1")</f>
        <v>#REF!</v>
      </c>
      <c r="I598" s="192" t="s">
        <v>3448</v>
      </c>
      <c r="J598" s="193" t="s">
        <v>135</v>
      </c>
      <c r="K598" s="194">
        <v>1</v>
      </c>
      <c r="L598" s="170">
        <v>182.5</v>
      </c>
      <c r="M598" s="172"/>
      <c r="N598" s="171">
        <f t="shared" si="54"/>
        <v>0</v>
      </c>
    </row>
    <row r="599" spans="1:14" ht="15.75" x14ac:dyDescent="0.2">
      <c r="A599" s="175">
        <v>747</v>
      </c>
      <c r="B599" s="183">
        <v>3853</v>
      </c>
      <c r="C599" s="202" t="s">
        <v>3412</v>
      </c>
      <c r="D599" s="202"/>
      <c r="E599" s="189" t="s">
        <v>2083</v>
      </c>
      <c r="F599" s="190" t="s">
        <v>3449</v>
      </c>
      <c r="G599" s="191" t="s">
        <v>3450</v>
      </c>
      <c r="H599" s="182" t="e">
        <f>HYPERLINK("http://www.gardenbulbs.ru/images/Dahlia_CL/thumbnails/"&amp;#REF!&amp;".jpg","фото1")</f>
        <v>#REF!</v>
      </c>
      <c r="I599" s="192" t="s">
        <v>3451</v>
      </c>
      <c r="J599" s="193" t="s">
        <v>135</v>
      </c>
      <c r="K599" s="194">
        <v>1</v>
      </c>
      <c r="L599" s="170">
        <v>182.5</v>
      </c>
      <c r="M599" s="172"/>
      <c r="N599" s="171">
        <f t="shared" si="54"/>
        <v>0</v>
      </c>
    </row>
    <row r="600" spans="1:14" ht="14.25" x14ac:dyDescent="0.2">
      <c r="A600" s="175">
        <v>748</v>
      </c>
      <c r="B600" s="183">
        <v>3511</v>
      </c>
      <c r="C600" s="202" t="s">
        <v>3452</v>
      </c>
      <c r="D600" s="202"/>
      <c r="E600" s="206"/>
      <c r="F600" s="206"/>
      <c r="G600" s="35"/>
      <c r="H600" s="35"/>
      <c r="I600" s="35"/>
      <c r="J600" s="184"/>
      <c r="K600" s="35"/>
      <c r="L600" s="35"/>
      <c r="M600" s="35"/>
      <c r="N600" s="35"/>
    </row>
    <row r="601" spans="1:14" ht="18.75" x14ac:dyDescent="0.2">
      <c r="A601" s="175">
        <v>749</v>
      </c>
      <c r="B601" s="183">
        <v>3533</v>
      </c>
      <c r="C601" s="202" t="s">
        <v>3453</v>
      </c>
      <c r="D601" s="202"/>
      <c r="E601" s="207" t="s">
        <v>271</v>
      </c>
      <c r="F601" s="208"/>
      <c r="G601" s="208"/>
      <c r="H601" s="209"/>
      <c r="I601" s="209"/>
      <c r="J601" s="210"/>
      <c r="K601" s="209"/>
      <c r="L601" s="209"/>
      <c r="M601" s="209"/>
      <c r="N601" s="209"/>
    </row>
    <row r="602" spans="1:14" ht="15.75" x14ac:dyDescent="0.2">
      <c r="A602" s="175">
        <v>750</v>
      </c>
      <c r="B602" s="183">
        <v>3573</v>
      </c>
      <c r="C602" s="202" t="s">
        <v>3454</v>
      </c>
      <c r="D602" s="202"/>
      <c r="E602" s="179" t="s">
        <v>271</v>
      </c>
      <c r="F602" s="156"/>
      <c r="G602" s="211"/>
      <c r="H602" s="212"/>
      <c r="I602" s="213"/>
      <c r="J602" s="213"/>
      <c r="K602" s="213"/>
      <c r="L602" s="214"/>
      <c r="M602" s="213"/>
      <c r="N602" s="181"/>
    </row>
    <row r="603" spans="1:14" ht="15.75" x14ac:dyDescent="0.2">
      <c r="A603" s="175">
        <v>751</v>
      </c>
      <c r="B603" s="183">
        <v>6198</v>
      </c>
      <c r="C603" s="202" t="s">
        <v>776</v>
      </c>
      <c r="D603" s="202"/>
      <c r="E603" s="189" t="s">
        <v>3458</v>
      </c>
      <c r="F603" s="190" t="s">
        <v>444</v>
      </c>
      <c r="G603" s="191" t="s">
        <v>3459</v>
      </c>
      <c r="H603" s="182" t="str">
        <f>HYPERLINK("http://www.gardenbulbs.ru/images/VesnaOtherCL/thumbnails/"&amp;C609&amp;".jpg","фото1")</f>
        <v>фото1</v>
      </c>
      <c r="I603" s="192" t="s">
        <v>3460</v>
      </c>
      <c r="J603" s="193" t="s">
        <v>138</v>
      </c>
      <c r="K603" s="194">
        <v>10</v>
      </c>
      <c r="L603" s="170">
        <v>129.80000000000001</v>
      </c>
      <c r="M603" s="172"/>
      <c r="N603" s="171">
        <f t="shared" ref="N603:N619" si="55">IF(ISERROR(L603*M603),0,L603*M603)</f>
        <v>0</v>
      </c>
    </row>
    <row r="604" spans="1:14" ht="15.75" x14ac:dyDescent="0.2">
      <c r="A604" s="175">
        <v>752</v>
      </c>
      <c r="B604" s="183">
        <v>10116</v>
      </c>
      <c r="C604" s="202" t="s">
        <v>777</v>
      </c>
      <c r="D604" s="202"/>
      <c r="E604" s="189" t="s">
        <v>3458</v>
      </c>
      <c r="F604" s="190" t="s">
        <v>3461</v>
      </c>
      <c r="G604" s="191" t="s">
        <v>3462</v>
      </c>
      <c r="H604" s="182" t="str">
        <f>HYPERLINK("http://www.gardenbulbs.ru/images/VesnaOtherCL/thumbnails/"&amp;C610&amp;".jpg","фото1")</f>
        <v>фото1</v>
      </c>
      <c r="I604" s="192" t="s">
        <v>3463</v>
      </c>
      <c r="J604" s="193" t="s">
        <v>138</v>
      </c>
      <c r="K604" s="194">
        <v>10</v>
      </c>
      <c r="L604" s="170">
        <v>129.80000000000001</v>
      </c>
      <c r="M604" s="172"/>
      <c r="N604" s="171">
        <f t="shared" si="55"/>
        <v>0</v>
      </c>
    </row>
    <row r="605" spans="1:14" ht="24" x14ac:dyDescent="0.2">
      <c r="A605" s="175">
        <v>753</v>
      </c>
      <c r="B605" s="183">
        <v>9246</v>
      </c>
      <c r="C605" s="202" t="s">
        <v>3455</v>
      </c>
      <c r="D605" s="202"/>
      <c r="E605" s="189" t="s">
        <v>3458</v>
      </c>
      <c r="F605" s="190" t="s">
        <v>3464</v>
      </c>
      <c r="G605" s="191" t="s">
        <v>3465</v>
      </c>
      <c r="H605" s="182" t="str">
        <f>HYPERLINK("http://www.gardenbulbs.ru/images/VesnaOtherCL/thumbnails/"&amp;C611&amp;".jpg","фото1")</f>
        <v>фото1</v>
      </c>
      <c r="I605" s="192" t="s">
        <v>3466</v>
      </c>
      <c r="J605" s="193" t="s">
        <v>134</v>
      </c>
      <c r="K605" s="194">
        <v>10</v>
      </c>
      <c r="L605" s="170">
        <v>126</v>
      </c>
      <c r="M605" s="172"/>
      <c r="N605" s="171">
        <f t="shared" si="55"/>
        <v>0</v>
      </c>
    </row>
    <row r="606" spans="1:14" ht="24" x14ac:dyDescent="0.2">
      <c r="A606" s="175">
        <v>754</v>
      </c>
      <c r="B606" s="183">
        <v>6757</v>
      </c>
      <c r="C606" s="202" t="s">
        <v>3456</v>
      </c>
      <c r="D606" s="202"/>
      <c r="E606" s="189" t="s">
        <v>3458</v>
      </c>
      <c r="F606" s="190" t="s">
        <v>3467</v>
      </c>
      <c r="G606" s="191" t="s">
        <v>3468</v>
      </c>
      <c r="H606" s="182" t="str">
        <f>HYPERLINK("http://www.gardenbulbs.ru/images/VesnaOtherCL/thumbnails/"&amp;C613&amp;".jpg","фото1")</f>
        <v>фото1</v>
      </c>
      <c r="I606" s="192" t="s">
        <v>3469</v>
      </c>
      <c r="J606" s="193" t="s">
        <v>134</v>
      </c>
      <c r="K606" s="194">
        <v>10</v>
      </c>
      <c r="L606" s="170">
        <v>126</v>
      </c>
      <c r="M606" s="172"/>
      <c r="N606" s="171">
        <f t="shared" si="55"/>
        <v>0</v>
      </c>
    </row>
    <row r="607" spans="1:14" ht="15.75" x14ac:dyDescent="0.2">
      <c r="A607" s="175">
        <v>755</v>
      </c>
      <c r="B607" s="183">
        <v>2937</v>
      </c>
      <c r="C607" s="202" t="s">
        <v>3457</v>
      </c>
      <c r="D607" s="202"/>
      <c r="E607" s="189" t="s">
        <v>3458</v>
      </c>
      <c r="F607" s="190" t="s">
        <v>3470</v>
      </c>
      <c r="G607" s="191" t="s">
        <v>3471</v>
      </c>
      <c r="H607" s="182" t="str">
        <f>HYPERLINK("http://www.gardenbulbs.ru/images/VesnaOtherCL/thumbnails/"&amp;C614&amp;".jpg","фото1")</f>
        <v>фото1</v>
      </c>
      <c r="I607" s="192" t="s">
        <v>3472</v>
      </c>
      <c r="J607" s="193" t="s">
        <v>134</v>
      </c>
      <c r="K607" s="194">
        <v>10</v>
      </c>
      <c r="L607" s="170">
        <v>126</v>
      </c>
      <c r="M607" s="172"/>
      <c r="N607" s="171">
        <f t="shared" si="55"/>
        <v>0</v>
      </c>
    </row>
    <row r="608" spans="1:14" ht="15.75" x14ac:dyDescent="0.2">
      <c r="A608" s="175">
        <v>756</v>
      </c>
      <c r="B608" s="183">
        <v>2941</v>
      </c>
      <c r="C608" s="202" t="s">
        <v>215</v>
      </c>
      <c r="D608" s="202"/>
      <c r="E608" s="189" t="s">
        <v>3476</v>
      </c>
      <c r="F608" s="190" t="s">
        <v>3477</v>
      </c>
      <c r="G608" s="191" t="s">
        <v>3478</v>
      </c>
      <c r="H608" s="182" t="str">
        <f t="shared" ref="H608:H619" si="56">HYPERLINK("http://www.gardenbulbs.ru/images/VesnaOtherCL/thumbnails/"&amp;C621&amp;".jpg","фото1")</f>
        <v>фото1</v>
      </c>
      <c r="I608" s="192" t="s">
        <v>3479</v>
      </c>
      <c r="J608" s="193" t="s">
        <v>601</v>
      </c>
      <c r="K608" s="194">
        <v>10</v>
      </c>
      <c r="L608" s="170">
        <v>150.1</v>
      </c>
      <c r="M608" s="172"/>
      <c r="N608" s="171">
        <f t="shared" si="55"/>
        <v>0</v>
      </c>
    </row>
    <row r="609" spans="1:14" ht="15.75" x14ac:dyDescent="0.2">
      <c r="A609" s="175">
        <v>757</v>
      </c>
      <c r="B609" s="183">
        <v>2942</v>
      </c>
      <c r="C609" s="202" t="s">
        <v>216</v>
      </c>
      <c r="D609" s="202"/>
      <c r="E609" s="189" t="s">
        <v>3476</v>
      </c>
      <c r="F609" s="190" t="s">
        <v>3481</v>
      </c>
      <c r="G609" s="191" t="s">
        <v>3482</v>
      </c>
      <c r="H609" s="182" t="str">
        <f t="shared" si="56"/>
        <v>фото1</v>
      </c>
      <c r="I609" s="192" t="s">
        <v>3483</v>
      </c>
      <c r="J609" s="193" t="s">
        <v>601</v>
      </c>
      <c r="K609" s="194">
        <v>10</v>
      </c>
      <c r="L609" s="170">
        <v>150.1</v>
      </c>
      <c r="M609" s="172"/>
      <c r="N609" s="171">
        <f t="shared" si="55"/>
        <v>0</v>
      </c>
    </row>
    <row r="610" spans="1:14" ht="15.75" x14ac:dyDescent="0.2">
      <c r="A610" s="175">
        <v>758</v>
      </c>
      <c r="B610" s="183">
        <v>793</v>
      </c>
      <c r="C610" s="202" t="s">
        <v>217</v>
      </c>
      <c r="D610" s="202"/>
      <c r="E610" s="189" t="s">
        <v>3476</v>
      </c>
      <c r="F610" s="190" t="s">
        <v>3485</v>
      </c>
      <c r="G610" s="191" t="s">
        <v>3486</v>
      </c>
      <c r="H610" s="182" t="str">
        <f t="shared" si="56"/>
        <v>фото1</v>
      </c>
      <c r="I610" s="192" t="s">
        <v>3487</v>
      </c>
      <c r="J610" s="193" t="s">
        <v>601</v>
      </c>
      <c r="K610" s="194">
        <v>10</v>
      </c>
      <c r="L610" s="170">
        <v>150.1</v>
      </c>
      <c r="M610" s="172"/>
      <c r="N610" s="171">
        <f t="shared" si="55"/>
        <v>0</v>
      </c>
    </row>
    <row r="611" spans="1:14" ht="15.75" x14ac:dyDescent="0.2">
      <c r="A611" s="175">
        <v>759</v>
      </c>
      <c r="B611" s="183">
        <v>3683</v>
      </c>
      <c r="C611" s="202" t="s">
        <v>525</v>
      </c>
      <c r="D611" s="202"/>
      <c r="E611" s="189" t="s">
        <v>3476</v>
      </c>
      <c r="F611" s="190" t="s">
        <v>3489</v>
      </c>
      <c r="G611" s="191" t="s">
        <v>3490</v>
      </c>
      <c r="H611" s="182" t="str">
        <f t="shared" si="56"/>
        <v>фото1</v>
      </c>
      <c r="I611" s="192" t="s">
        <v>3491</v>
      </c>
      <c r="J611" s="193" t="s">
        <v>601</v>
      </c>
      <c r="K611" s="194">
        <v>10</v>
      </c>
      <c r="L611" s="170">
        <v>141.69999999999999</v>
      </c>
      <c r="M611" s="172"/>
      <c r="N611" s="171">
        <f t="shared" si="55"/>
        <v>0</v>
      </c>
    </row>
    <row r="612" spans="1:14" ht="15.75" x14ac:dyDescent="0.2">
      <c r="A612" s="175">
        <v>760</v>
      </c>
      <c r="B612" s="183">
        <v>1435</v>
      </c>
      <c r="C612" s="202" t="s">
        <v>528</v>
      </c>
      <c r="D612" s="202"/>
      <c r="E612" s="189" t="s">
        <v>3476</v>
      </c>
      <c r="F612" s="190" t="s">
        <v>1351</v>
      </c>
      <c r="G612" s="191" t="s">
        <v>3493</v>
      </c>
      <c r="H612" s="182" t="str">
        <f t="shared" si="56"/>
        <v>фото1</v>
      </c>
      <c r="I612" s="192" t="s">
        <v>3494</v>
      </c>
      <c r="J612" s="193" t="s">
        <v>601</v>
      </c>
      <c r="K612" s="194">
        <v>10</v>
      </c>
      <c r="L612" s="170">
        <v>119.7</v>
      </c>
      <c r="M612" s="172"/>
      <c r="N612" s="171">
        <f t="shared" si="55"/>
        <v>0</v>
      </c>
    </row>
    <row r="613" spans="1:14" ht="15.75" x14ac:dyDescent="0.2">
      <c r="A613" s="175">
        <v>761</v>
      </c>
      <c r="B613" s="183">
        <v>9247</v>
      </c>
      <c r="C613" s="202" t="s">
        <v>526</v>
      </c>
      <c r="D613" s="202"/>
      <c r="E613" s="189" t="s">
        <v>3476</v>
      </c>
      <c r="F613" s="190" t="s">
        <v>3496</v>
      </c>
      <c r="G613" s="191" t="s">
        <v>3497</v>
      </c>
      <c r="H613" s="182" t="str">
        <f t="shared" si="56"/>
        <v>фото1</v>
      </c>
      <c r="I613" s="192" t="s">
        <v>3498</v>
      </c>
      <c r="J613" s="193" t="s">
        <v>601</v>
      </c>
      <c r="K613" s="194">
        <v>10</v>
      </c>
      <c r="L613" s="170">
        <v>150.1</v>
      </c>
      <c r="M613" s="172"/>
      <c r="N613" s="171">
        <f t="shared" si="55"/>
        <v>0</v>
      </c>
    </row>
    <row r="614" spans="1:14" ht="15.75" x14ac:dyDescent="0.2">
      <c r="A614" s="175">
        <v>762</v>
      </c>
      <c r="B614" s="183">
        <v>2861</v>
      </c>
      <c r="C614" s="202" t="s">
        <v>527</v>
      </c>
      <c r="D614" s="202"/>
      <c r="E614" s="189" t="s">
        <v>3499</v>
      </c>
      <c r="F614" s="190" t="s">
        <v>3500</v>
      </c>
      <c r="G614" s="191" t="s">
        <v>1366</v>
      </c>
      <c r="H614" s="182" t="str">
        <f t="shared" si="56"/>
        <v>фото1</v>
      </c>
      <c r="I614" s="192" t="s">
        <v>3501</v>
      </c>
      <c r="J614" s="193" t="s">
        <v>134</v>
      </c>
      <c r="K614" s="194">
        <v>10</v>
      </c>
      <c r="L614" s="170">
        <v>109.8</v>
      </c>
      <c r="M614" s="172"/>
      <c r="N614" s="171">
        <f t="shared" si="55"/>
        <v>0</v>
      </c>
    </row>
    <row r="615" spans="1:14" ht="15.75" x14ac:dyDescent="0.2">
      <c r="A615" s="175">
        <v>763</v>
      </c>
      <c r="B615" s="183">
        <v>7520</v>
      </c>
      <c r="C615" s="202" t="s">
        <v>274</v>
      </c>
      <c r="D615" s="202"/>
      <c r="E615" s="189" t="s">
        <v>3499</v>
      </c>
      <c r="F615" s="190" t="s">
        <v>3502</v>
      </c>
      <c r="G615" s="191" t="s">
        <v>3503</v>
      </c>
      <c r="H615" s="182" t="str">
        <f t="shared" si="56"/>
        <v>фото1</v>
      </c>
      <c r="I615" s="192" t="s">
        <v>3504</v>
      </c>
      <c r="J615" s="193" t="s">
        <v>134</v>
      </c>
      <c r="K615" s="194">
        <v>10</v>
      </c>
      <c r="L615" s="170">
        <v>109.8</v>
      </c>
      <c r="M615" s="172"/>
      <c r="N615" s="171">
        <f t="shared" si="55"/>
        <v>0</v>
      </c>
    </row>
    <row r="616" spans="1:14" ht="15.75" x14ac:dyDescent="0.2">
      <c r="A616" s="175">
        <v>764</v>
      </c>
      <c r="B616" s="183">
        <v>2864</v>
      </c>
      <c r="C616" s="202" t="s">
        <v>218</v>
      </c>
      <c r="D616" s="202"/>
      <c r="E616" s="189" t="s">
        <v>3499</v>
      </c>
      <c r="F616" s="190" t="s">
        <v>3506</v>
      </c>
      <c r="G616" s="191" t="s">
        <v>3507</v>
      </c>
      <c r="H616" s="182" t="str">
        <f t="shared" si="56"/>
        <v>фото1</v>
      </c>
      <c r="I616" s="192" t="s">
        <v>3508</v>
      </c>
      <c r="J616" s="193" t="s">
        <v>134</v>
      </c>
      <c r="K616" s="194">
        <v>10</v>
      </c>
      <c r="L616" s="170">
        <v>109.8</v>
      </c>
      <c r="M616" s="172"/>
      <c r="N616" s="171">
        <f t="shared" si="55"/>
        <v>0</v>
      </c>
    </row>
    <row r="617" spans="1:14" ht="15.75" x14ac:dyDescent="0.2">
      <c r="A617" s="175">
        <v>765</v>
      </c>
      <c r="B617" s="183">
        <v>39</v>
      </c>
      <c r="C617" s="202" t="s">
        <v>219</v>
      </c>
      <c r="D617" s="202"/>
      <c r="E617" s="189" t="s">
        <v>3499</v>
      </c>
      <c r="F617" s="190" t="s">
        <v>3510</v>
      </c>
      <c r="G617" s="191" t="s">
        <v>1369</v>
      </c>
      <c r="H617" s="182" t="str">
        <f t="shared" si="56"/>
        <v>фото1</v>
      </c>
      <c r="I617" s="192" t="s">
        <v>3511</v>
      </c>
      <c r="J617" s="193" t="s">
        <v>134</v>
      </c>
      <c r="K617" s="194">
        <v>10</v>
      </c>
      <c r="L617" s="170">
        <v>109.8</v>
      </c>
      <c r="M617" s="172"/>
      <c r="N617" s="171">
        <f t="shared" si="55"/>
        <v>0</v>
      </c>
    </row>
    <row r="618" spans="1:14" ht="15.75" x14ac:dyDescent="0.2">
      <c r="A618" s="175">
        <v>766</v>
      </c>
      <c r="B618" s="183">
        <v>3052</v>
      </c>
      <c r="C618" s="202" t="s">
        <v>3473</v>
      </c>
      <c r="D618" s="202"/>
      <c r="E618" s="189" t="s">
        <v>3499</v>
      </c>
      <c r="F618" s="190" t="s">
        <v>3512</v>
      </c>
      <c r="G618" s="191" t="s">
        <v>3513</v>
      </c>
      <c r="H618" s="182" t="str">
        <f t="shared" si="56"/>
        <v>фото1</v>
      </c>
      <c r="I618" s="192" t="s">
        <v>3514</v>
      </c>
      <c r="J618" s="193" t="s">
        <v>134</v>
      </c>
      <c r="K618" s="194">
        <v>10</v>
      </c>
      <c r="L618" s="170">
        <v>109.8</v>
      </c>
      <c r="M618" s="172"/>
      <c r="N618" s="171">
        <f t="shared" si="55"/>
        <v>0</v>
      </c>
    </row>
    <row r="619" spans="1:14" ht="15.75" x14ac:dyDescent="0.2">
      <c r="A619" s="175">
        <v>767</v>
      </c>
      <c r="B619" s="183">
        <v>16116</v>
      </c>
      <c r="C619" s="202" t="s">
        <v>3474</v>
      </c>
      <c r="D619" s="202"/>
      <c r="E619" s="189" t="s">
        <v>3499</v>
      </c>
      <c r="F619" s="190" t="s">
        <v>3515</v>
      </c>
      <c r="G619" s="191" t="s">
        <v>3516</v>
      </c>
      <c r="H619" s="182" t="str">
        <f t="shared" si="56"/>
        <v>фото1</v>
      </c>
      <c r="I619" s="192" t="s">
        <v>3517</v>
      </c>
      <c r="J619" s="193" t="s">
        <v>132</v>
      </c>
      <c r="K619" s="194">
        <v>10</v>
      </c>
      <c r="L619" s="170">
        <v>109.8</v>
      </c>
      <c r="M619" s="172"/>
      <c r="N619" s="171">
        <f t="shared" si="55"/>
        <v>0</v>
      </c>
    </row>
    <row r="620" spans="1:14" ht="20.25" x14ac:dyDescent="0.2">
      <c r="A620" s="175">
        <v>768</v>
      </c>
      <c r="B620" s="183">
        <v>2906</v>
      </c>
      <c r="C620" s="202" t="s">
        <v>220</v>
      </c>
      <c r="D620" s="202"/>
      <c r="E620" s="216" t="s">
        <v>3522</v>
      </c>
      <c r="F620" s="217"/>
      <c r="G620" s="215"/>
      <c r="H620" s="217"/>
      <c r="I620" s="218"/>
      <c r="J620" s="219"/>
      <c r="K620" s="215"/>
      <c r="L620" s="220"/>
      <c r="N620" s="221"/>
    </row>
    <row r="621" spans="1:14" ht="15" x14ac:dyDescent="0.2">
      <c r="A621" s="175">
        <v>769</v>
      </c>
      <c r="B621" s="183">
        <v>211</v>
      </c>
      <c r="C621" s="202" t="s">
        <v>3475</v>
      </c>
      <c r="D621" s="202"/>
      <c r="E621" s="180" t="s">
        <v>3523</v>
      </c>
      <c r="F621" s="156"/>
      <c r="G621" s="211"/>
      <c r="H621" s="212"/>
      <c r="I621" s="224"/>
      <c r="J621" s="224"/>
      <c r="K621" s="225"/>
      <c r="L621" s="222"/>
      <c r="M621" s="222"/>
      <c r="N621" s="226"/>
    </row>
    <row r="622" spans="1:14" ht="15.75" x14ac:dyDescent="0.2">
      <c r="A622" s="175">
        <v>770</v>
      </c>
      <c r="B622" s="183">
        <v>208</v>
      </c>
      <c r="C622" s="202" t="s">
        <v>3480</v>
      </c>
      <c r="D622" s="202"/>
      <c r="E622" s="189" t="s">
        <v>3525</v>
      </c>
      <c r="F622" s="190" t="s">
        <v>3526</v>
      </c>
      <c r="G622" s="191" t="s">
        <v>3527</v>
      </c>
      <c r="H622" s="182" t="str">
        <f t="shared" ref="H622:H653" si="57">HYPERLINK("http://www.gardenbulbs.ru/images/vesna_CL/thumbnails/"&amp;C635&amp;".jpg","фото1")</f>
        <v>фото1</v>
      </c>
      <c r="I622" s="192" t="s">
        <v>3528</v>
      </c>
      <c r="J622" s="193" t="s">
        <v>132</v>
      </c>
      <c r="K622" s="194">
        <v>2</v>
      </c>
      <c r="L622" s="170">
        <v>269.39999999999998</v>
      </c>
      <c r="M622" s="172"/>
      <c r="N622" s="171">
        <f t="shared" ref="N622:N653" si="58">IF(ISERROR(L622*M622),0,L622*M622)</f>
        <v>0</v>
      </c>
    </row>
    <row r="623" spans="1:14" ht="15.75" x14ac:dyDescent="0.2">
      <c r="A623" s="175">
        <v>771</v>
      </c>
      <c r="B623" s="183">
        <v>215</v>
      </c>
      <c r="C623" s="202" t="s">
        <v>3484</v>
      </c>
      <c r="D623" s="202"/>
      <c r="E623" s="189" t="s">
        <v>3525</v>
      </c>
      <c r="F623" s="190" t="s">
        <v>3530</v>
      </c>
      <c r="G623" s="191" t="s">
        <v>3531</v>
      </c>
      <c r="H623" s="182" t="str">
        <f t="shared" si="57"/>
        <v>фото1</v>
      </c>
      <c r="I623" s="192" t="s">
        <v>3532</v>
      </c>
      <c r="J623" s="193" t="s">
        <v>132</v>
      </c>
      <c r="K623" s="194">
        <v>2</v>
      </c>
      <c r="L623" s="170">
        <v>269.39999999999998</v>
      </c>
      <c r="M623" s="172"/>
      <c r="N623" s="171">
        <f t="shared" si="58"/>
        <v>0</v>
      </c>
    </row>
    <row r="624" spans="1:14" ht="15.75" x14ac:dyDescent="0.2">
      <c r="A624" s="175">
        <v>772</v>
      </c>
      <c r="B624" s="183">
        <v>228</v>
      </c>
      <c r="C624" s="202" t="s">
        <v>3488</v>
      </c>
      <c r="D624" s="202"/>
      <c r="E624" s="189" t="s">
        <v>3525</v>
      </c>
      <c r="F624" s="190" t="s">
        <v>3534</v>
      </c>
      <c r="G624" s="191" t="s">
        <v>3535</v>
      </c>
      <c r="H624" s="182" t="str">
        <f t="shared" si="57"/>
        <v>фото1</v>
      </c>
      <c r="I624" s="192" t="s">
        <v>3536</v>
      </c>
      <c r="J624" s="193" t="s">
        <v>132</v>
      </c>
      <c r="K624" s="194">
        <v>2</v>
      </c>
      <c r="L624" s="170">
        <v>268.89999999999998</v>
      </c>
      <c r="M624" s="172"/>
      <c r="N624" s="171">
        <f t="shared" si="58"/>
        <v>0</v>
      </c>
    </row>
    <row r="625" spans="1:14" ht="24" x14ac:dyDescent="0.2">
      <c r="A625" s="175">
        <v>773</v>
      </c>
      <c r="B625" s="183">
        <v>235</v>
      </c>
      <c r="C625" s="202" t="s">
        <v>3492</v>
      </c>
      <c r="D625" s="202"/>
      <c r="E625" s="189" t="s">
        <v>3525</v>
      </c>
      <c r="F625" s="190" t="s">
        <v>3538</v>
      </c>
      <c r="G625" s="191" t="s">
        <v>3539</v>
      </c>
      <c r="H625" s="182" t="str">
        <f t="shared" si="57"/>
        <v>фото1</v>
      </c>
      <c r="I625" s="192" t="s">
        <v>3540</v>
      </c>
      <c r="J625" s="193" t="s">
        <v>132</v>
      </c>
      <c r="K625" s="194">
        <v>2</v>
      </c>
      <c r="L625" s="170">
        <v>269.39999999999998</v>
      </c>
      <c r="M625" s="172"/>
      <c r="N625" s="171">
        <f t="shared" si="58"/>
        <v>0</v>
      </c>
    </row>
    <row r="626" spans="1:14" ht="24" x14ac:dyDescent="0.2">
      <c r="A626" s="175">
        <v>774</v>
      </c>
      <c r="B626" s="183">
        <v>238</v>
      </c>
      <c r="C626" s="202" t="s">
        <v>3495</v>
      </c>
      <c r="D626" s="202"/>
      <c r="E626" s="189" t="s">
        <v>3525</v>
      </c>
      <c r="F626" s="190" t="s">
        <v>3542</v>
      </c>
      <c r="G626" s="191" t="s">
        <v>3543</v>
      </c>
      <c r="H626" s="182" t="str">
        <f t="shared" si="57"/>
        <v>фото1</v>
      </c>
      <c r="I626" s="192" t="s">
        <v>3544</v>
      </c>
      <c r="J626" s="193" t="s">
        <v>132</v>
      </c>
      <c r="K626" s="194">
        <v>2</v>
      </c>
      <c r="L626" s="170">
        <v>280.89999999999998</v>
      </c>
      <c r="M626" s="172"/>
      <c r="N626" s="171">
        <f t="shared" si="58"/>
        <v>0</v>
      </c>
    </row>
    <row r="627" spans="1:14" ht="15.75" x14ac:dyDescent="0.2">
      <c r="A627" s="175">
        <v>775</v>
      </c>
      <c r="B627" s="183">
        <v>3223</v>
      </c>
      <c r="C627" s="202" t="s">
        <v>221</v>
      </c>
      <c r="D627" s="202"/>
      <c r="E627" s="189" t="s">
        <v>3525</v>
      </c>
      <c r="F627" s="190" t="s">
        <v>3546</v>
      </c>
      <c r="G627" s="191" t="s">
        <v>3547</v>
      </c>
      <c r="H627" s="182" t="str">
        <f t="shared" si="57"/>
        <v>фото1</v>
      </c>
      <c r="I627" s="192" t="s">
        <v>3548</v>
      </c>
      <c r="J627" s="193" t="s">
        <v>132</v>
      </c>
      <c r="K627" s="194">
        <v>2</v>
      </c>
      <c r="L627" s="170">
        <v>269</v>
      </c>
      <c r="M627" s="172"/>
      <c r="N627" s="171">
        <f t="shared" si="58"/>
        <v>0</v>
      </c>
    </row>
    <row r="628" spans="1:14" ht="15.75" x14ac:dyDescent="0.2">
      <c r="A628" s="175">
        <v>776</v>
      </c>
      <c r="B628" s="183">
        <v>2265</v>
      </c>
      <c r="C628" s="202" t="s">
        <v>222</v>
      </c>
      <c r="D628" s="202"/>
      <c r="E628" s="189" t="s">
        <v>3525</v>
      </c>
      <c r="F628" s="190" t="s">
        <v>3550</v>
      </c>
      <c r="G628" s="191" t="s">
        <v>3551</v>
      </c>
      <c r="H628" s="182" t="str">
        <f t="shared" si="57"/>
        <v>фото1</v>
      </c>
      <c r="I628" s="192" t="s">
        <v>27</v>
      </c>
      <c r="J628" s="193" t="s">
        <v>132</v>
      </c>
      <c r="K628" s="194">
        <v>2</v>
      </c>
      <c r="L628" s="170">
        <v>269.39999999999998</v>
      </c>
      <c r="M628" s="172"/>
      <c r="N628" s="171">
        <f t="shared" si="58"/>
        <v>0</v>
      </c>
    </row>
    <row r="629" spans="1:14" ht="15.75" x14ac:dyDescent="0.2">
      <c r="A629" s="175">
        <v>777</v>
      </c>
      <c r="B629" s="183">
        <v>1569</v>
      </c>
      <c r="C629" s="202" t="s">
        <v>3505</v>
      </c>
      <c r="D629" s="202"/>
      <c r="E629" s="189" t="s">
        <v>3525</v>
      </c>
      <c r="F629" s="190" t="s">
        <v>3553</v>
      </c>
      <c r="G629" s="191" t="s">
        <v>3554</v>
      </c>
      <c r="H629" s="182" t="str">
        <f t="shared" si="57"/>
        <v>фото1</v>
      </c>
      <c r="I629" s="192" t="s">
        <v>3555</v>
      </c>
      <c r="J629" s="193" t="s">
        <v>132</v>
      </c>
      <c r="K629" s="194">
        <v>2</v>
      </c>
      <c r="L629" s="170">
        <v>269.39999999999998</v>
      </c>
      <c r="M629" s="172"/>
      <c r="N629" s="171">
        <f t="shared" si="58"/>
        <v>0</v>
      </c>
    </row>
    <row r="630" spans="1:14" ht="15.75" x14ac:dyDescent="0.2">
      <c r="A630" s="175">
        <v>778</v>
      </c>
      <c r="B630" s="183">
        <v>478</v>
      </c>
      <c r="C630" s="202" t="s">
        <v>3509</v>
      </c>
      <c r="D630" s="202"/>
      <c r="E630" s="189" t="s">
        <v>3525</v>
      </c>
      <c r="F630" s="190" t="s">
        <v>3557</v>
      </c>
      <c r="G630" s="191" t="s">
        <v>3558</v>
      </c>
      <c r="H630" s="182" t="str">
        <f t="shared" si="57"/>
        <v>фото1</v>
      </c>
      <c r="I630" s="192" t="s">
        <v>3559</v>
      </c>
      <c r="J630" s="193" t="s">
        <v>132</v>
      </c>
      <c r="K630" s="194">
        <v>2</v>
      </c>
      <c r="L630" s="170">
        <v>269.39999999999998</v>
      </c>
      <c r="M630" s="172"/>
      <c r="N630" s="171">
        <f t="shared" si="58"/>
        <v>0</v>
      </c>
    </row>
    <row r="631" spans="1:14" ht="15.75" x14ac:dyDescent="0.2">
      <c r="A631" s="175">
        <v>779</v>
      </c>
      <c r="B631" s="183">
        <v>482</v>
      </c>
      <c r="C631" s="202" t="s">
        <v>223</v>
      </c>
      <c r="D631" s="202"/>
      <c r="E631" s="189" t="s">
        <v>3525</v>
      </c>
      <c r="F631" s="190" t="s">
        <v>3561</v>
      </c>
      <c r="G631" s="191" t="s">
        <v>3562</v>
      </c>
      <c r="H631" s="182" t="str">
        <f t="shared" si="57"/>
        <v>фото1</v>
      </c>
      <c r="I631" s="192" t="s">
        <v>3563</v>
      </c>
      <c r="J631" s="193" t="s">
        <v>132</v>
      </c>
      <c r="K631" s="194">
        <v>2</v>
      </c>
      <c r="L631" s="170">
        <v>280.89999999999998</v>
      </c>
      <c r="M631" s="172"/>
      <c r="N631" s="171">
        <f t="shared" si="58"/>
        <v>0</v>
      </c>
    </row>
    <row r="632" spans="1:14" ht="15.75" x14ac:dyDescent="0.2">
      <c r="A632" s="175">
        <v>780</v>
      </c>
      <c r="B632" s="183">
        <v>43</v>
      </c>
      <c r="C632" s="202" t="s">
        <v>224</v>
      </c>
      <c r="D632" s="202"/>
      <c r="E632" s="189" t="s">
        <v>3525</v>
      </c>
      <c r="F632" s="190" t="s">
        <v>3565</v>
      </c>
      <c r="G632" s="191" t="s">
        <v>3566</v>
      </c>
      <c r="H632" s="182" t="str">
        <f t="shared" si="57"/>
        <v>фото1</v>
      </c>
      <c r="I632" s="192" t="s">
        <v>3567</v>
      </c>
      <c r="J632" s="193" t="s">
        <v>132</v>
      </c>
      <c r="K632" s="194">
        <v>2</v>
      </c>
      <c r="L632" s="170">
        <v>269.39999999999998</v>
      </c>
      <c r="M632" s="172"/>
      <c r="N632" s="171">
        <f t="shared" si="58"/>
        <v>0</v>
      </c>
    </row>
    <row r="633" spans="1:14" ht="20.25" x14ac:dyDescent="0.2">
      <c r="A633" s="175">
        <v>781</v>
      </c>
      <c r="B633" s="215"/>
      <c r="C633" s="215"/>
      <c r="D633" s="216"/>
      <c r="E633" s="189" t="s">
        <v>3525</v>
      </c>
      <c r="F633" s="190" t="s">
        <v>3569</v>
      </c>
      <c r="G633" s="191" t="s">
        <v>3570</v>
      </c>
      <c r="H633" s="182" t="str">
        <f t="shared" si="57"/>
        <v>фото1</v>
      </c>
      <c r="I633" s="192" t="s">
        <v>3571</v>
      </c>
      <c r="J633" s="193" t="s">
        <v>132</v>
      </c>
      <c r="K633" s="194">
        <v>2</v>
      </c>
      <c r="L633" s="170">
        <v>269.39999999999998</v>
      </c>
      <c r="M633" s="172"/>
      <c r="N633" s="171">
        <f t="shared" si="58"/>
        <v>0</v>
      </c>
    </row>
    <row r="634" spans="1:14" ht="15.75" x14ac:dyDescent="0.2">
      <c r="A634" s="175">
        <v>782</v>
      </c>
      <c r="B634" s="222"/>
      <c r="C634" s="223"/>
      <c r="D634" s="179"/>
      <c r="E634" s="189" t="s">
        <v>3525</v>
      </c>
      <c r="F634" s="190" t="s">
        <v>3573</v>
      </c>
      <c r="G634" s="191" t="s">
        <v>3574</v>
      </c>
      <c r="H634" s="182" t="str">
        <f t="shared" si="57"/>
        <v>фото1</v>
      </c>
      <c r="I634" s="192" t="s">
        <v>3575</v>
      </c>
      <c r="J634" s="193" t="s">
        <v>132</v>
      </c>
      <c r="K634" s="194">
        <v>2</v>
      </c>
      <c r="L634" s="170">
        <v>280.89999999999998</v>
      </c>
      <c r="M634" s="172"/>
      <c r="N634" s="171">
        <f t="shared" si="58"/>
        <v>0</v>
      </c>
    </row>
    <row r="635" spans="1:14" ht="15.75" x14ac:dyDescent="0.2">
      <c r="A635" s="175">
        <v>783</v>
      </c>
      <c r="B635" s="183">
        <v>13342</v>
      </c>
      <c r="C635" s="202" t="s">
        <v>3524</v>
      </c>
      <c r="D635" s="202"/>
      <c r="E635" s="197" t="s">
        <v>3525</v>
      </c>
      <c r="F635" s="198" t="s">
        <v>3577</v>
      </c>
      <c r="G635" s="199" t="s">
        <v>3578</v>
      </c>
      <c r="H635" s="182" t="str">
        <f t="shared" si="57"/>
        <v>фото1</v>
      </c>
      <c r="I635" s="192" t="s">
        <v>3579</v>
      </c>
      <c r="J635" s="193" t="s">
        <v>132</v>
      </c>
      <c r="K635" s="194">
        <v>2</v>
      </c>
      <c r="L635" s="170">
        <v>273.7</v>
      </c>
      <c r="M635" s="172"/>
      <c r="N635" s="171">
        <f t="shared" si="58"/>
        <v>0</v>
      </c>
    </row>
    <row r="636" spans="1:14" ht="15.75" x14ac:dyDescent="0.2">
      <c r="A636" s="175">
        <v>784</v>
      </c>
      <c r="B636" s="183">
        <v>13343</v>
      </c>
      <c r="C636" s="202" t="s">
        <v>3529</v>
      </c>
      <c r="D636" s="202"/>
      <c r="E636" s="189" t="s">
        <v>3525</v>
      </c>
      <c r="F636" s="190" t="s">
        <v>3581</v>
      </c>
      <c r="G636" s="191" t="s">
        <v>3582</v>
      </c>
      <c r="H636" s="182" t="str">
        <f t="shared" si="57"/>
        <v>фото1</v>
      </c>
      <c r="I636" s="192" t="s">
        <v>3583</v>
      </c>
      <c r="J636" s="193" t="s">
        <v>132</v>
      </c>
      <c r="K636" s="194">
        <v>2</v>
      </c>
      <c r="L636" s="170">
        <v>280.89999999999998</v>
      </c>
      <c r="M636" s="172"/>
      <c r="N636" s="171">
        <f t="shared" si="58"/>
        <v>0</v>
      </c>
    </row>
    <row r="637" spans="1:14" ht="24" x14ac:dyDescent="0.2">
      <c r="A637" s="175">
        <v>785</v>
      </c>
      <c r="B637" s="183">
        <v>964</v>
      </c>
      <c r="C637" s="202" t="s">
        <v>3533</v>
      </c>
      <c r="D637" s="202"/>
      <c r="E637" s="189" t="s">
        <v>3525</v>
      </c>
      <c r="F637" s="190" t="s">
        <v>3585</v>
      </c>
      <c r="G637" s="191" t="s">
        <v>3586</v>
      </c>
      <c r="H637" s="182" t="str">
        <f t="shared" si="57"/>
        <v>фото1</v>
      </c>
      <c r="I637" s="192" t="s">
        <v>3587</v>
      </c>
      <c r="J637" s="193" t="s">
        <v>132</v>
      </c>
      <c r="K637" s="194">
        <v>2</v>
      </c>
      <c r="L637" s="170">
        <v>268.89999999999998</v>
      </c>
      <c r="M637" s="172"/>
      <c r="N637" s="171">
        <f t="shared" si="58"/>
        <v>0</v>
      </c>
    </row>
    <row r="638" spans="1:14" ht="15.75" x14ac:dyDescent="0.2">
      <c r="A638" s="175">
        <v>786</v>
      </c>
      <c r="B638" s="183">
        <v>4759</v>
      </c>
      <c r="C638" s="202" t="s">
        <v>3537</v>
      </c>
      <c r="D638" s="202"/>
      <c r="E638" s="197" t="s">
        <v>3525</v>
      </c>
      <c r="F638" s="198" t="s">
        <v>3589</v>
      </c>
      <c r="G638" s="199" t="s">
        <v>3590</v>
      </c>
      <c r="H638" s="182" t="str">
        <f t="shared" si="57"/>
        <v>фото1</v>
      </c>
      <c r="I638" s="192" t="s">
        <v>3591</v>
      </c>
      <c r="J638" s="193" t="s">
        <v>132</v>
      </c>
      <c r="K638" s="194">
        <v>2</v>
      </c>
      <c r="L638" s="170">
        <v>273.7</v>
      </c>
      <c r="M638" s="172"/>
      <c r="N638" s="171">
        <f t="shared" si="58"/>
        <v>0</v>
      </c>
    </row>
    <row r="639" spans="1:14" ht="15.75" x14ac:dyDescent="0.2">
      <c r="A639" s="175">
        <v>787</v>
      </c>
      <c r="B639" s="183">
        <v>2458</v>
      </c>
      <c r="C639" s="202" t="s">
        <v>3541</v>
      </c>
      <c r="D639" s="202"/>
      <c r="E639" s="197" t="s">
        <v>3525</v>
      </c>
      <c r="F639" s="198" t="s">
        <v>3593</v>
      </c>
      <c r="G639" s="199" t="s">
        <v>3594</v>
      </c>
      <c r="H639" s="182" t="str">
        <f t="shared" si="57"/>
        <v>фото1</v>
      </c>
      <c r="I639" s="192" t="s">
        <v>3595</v>
      </c>
      <c r="J639" s="193" t="s">
        <v>132</v>
      </c>
      <c r="K639" s="194">
        <v>2</v>
      </c>
      <c r="L639" s="170">
        <v>273.7</v>
      </c>
      <c r="M639" s="172"/>
      <c r="N639" s="171">
        <f t="shared" si="58"/>
        <v>0</v>
      </c>
    </row>
    <row r="640" spans="1:14" ht="15.75" x14ac:dyDescent="0.2">
      <c r="A640" s="175">
        <v>788</v>
      </c>
      <c r="B640" s="183">
        <v>6796</v>
      </c>
      <c r="C640" s="202" t="s">
        <v>3545</v>
      </c>
      <c r="D640" s="202"/>
      <c r="E640" s="189" t="s">
        <v>3525</v>
      </c>
      <c r="F640" s="190" t="s">
        <v>3597</v>
      </c>
      <c r="G640" s="191" t="s">
        <v>3598</v>
      </c>
      <c r="H640" s="182" t="str">
        <f t="shared" si="57"/>
        <v>фото1</v>
      </c>
      <c r="I640" s="192" t="s">
        <v>3599</v>
      </c>
      <c r="J640" s="193" t="s">
        <v>132</v>
      </c>
      <c r="K640" s="194">
        <v>2</v>
      </c>
      <c r="L640" s="170">
        <v>280.89999999999998</v>
      </c>
      <c r="M640" s="172"/>
      <c r="N640" s="171">
        <f t="shared" si="58"/>
        <v>0</v>
      </c>
    </row>
    <row r="641" spans="1:14" ht="15.75" x14ac:dyDescent="0.2">
      <c r="A641" s="175">
        <v>789</v>
      </c>
      <c r="B641" s="183">
        <v>967</v>
      </c>
      <c r="C641" s="202" t="s">
        <v>3549</v>
      </c>
      <c r="D641" s="202"/>
      <c r="E641" s="189" t="s">
        <v>3525</v>
      </c>
      <c r="F641" s="190" t="s">
        <v>3601</v>
      </c>
      <c r="G641" s="191" t="s">
        <v>3602</v>
      </c>
      <c r="H641" s="182" t="str">
        <f t="shared" si="57"/>
        <v>фото1</v>
      </c>
      <c r="I641" s="192" t="s">
        <v>3603</v>
      </c>
      <c r="J641" s="193" t="s">
        <v>132</v>
      </c>
      <c r="K641" s="194">
        <v>2</v>
      </c>
      <c r="L641" s="170">
        <v>268.89999999999998</v>
      </c>
      <c r="M641" s="172"/>
      <c r="N641" s="171">
        <f t="shared" si="58"/>
        <v>0</v>
      </c>
    </row>
    <row r="642" spans="1:14" ht="15.75" x14ac:dyDescent="0.2">
      <c r="A642" s="175">
        <v>790</v>
      </c>
      <c r="B642" s="183">
        <v>13348</v>
      </c>
      <c r="C642" s="202" t="s">
        <v>3552</v>
      </c>
      <c r="D642" s="202"/>
      <c r="E642" s="189" t="s">
        <v>3525</v>
      </c>
      <c r="F642" s="190" t="s">
        <v>3605</v>
      </c>
      <c r="G642" s="191" t="s">
        <v>3606</v>
      </c>
      <c r="H642" s="182" t="str">
        <f t="shared" si="57"/>
        <v>фото1</v>
      </c>
      <c r="I642" s="192" t="s">
        <v>3607</v>
      </c>
      <c r="J642" s="193" t="s">
        <v>132</v>
      </c>
      <c r="K642" s="194">
        <v>2</v>
      </c>
      <c r="L642" s="170">
        <v>268.89999999999998</v>
      </c>
      <c r="M642" s="172"/>
      <c r="N642" s="171">
        <f t="shared" si="58"/>
        <v>0</v>
      </c>
    </row>
    <row r="643" spans="1:14" ht="24" x14ac:dyDescent="0.2">
      <c r="A643" s="175">
        <v>791</v>
      </c>
      <c r="B643" s="183">
        <v>13350</v>
      </c>
      <c r="C643" s="202" t="s">
        <v>3556</v>
      </c>
      <c r="D643" s="202"/>
      <c r="E643" s="189" t="s">
        <v>3525</v>
      </c>
      <c r="F643" s="190" t="s">
        <v>3609</v>
      </c>
      <c r="G643" s="191" t="s">
        <v>3610</v>
      </c>
      <c r="H643" s="182" t="str">
        <f t="shared" si="57"/>
        <v>фото1</v>
      </c>
      <c r="I643" s="192" t="s">
        <v>3611</v>
      </c>
      <c r="J643" s="193" t="s">
        <v>132</v>
      </c>
      <c r="K643" s="194">
        <v>2</v>
      </c>
      <c r="L643" s="170">
        <v>268.89999999999998</v>
      </c>
      <c r="M643" s="172"/>
      <c r="N643" s="171">
        <f t="shared" si="58"/>
        <v>0</v>
      </c>
    </row>
    <row r="644" spans="1:14" ht="15.75" x14ac:dyDescent="0.2">
      <c r="A644" s="175">
        <v>792</v>
      </c>
      <c r="B644" s="183">
        <v>13346</v>
      </c>
      <c r="C644" s="202" t="s">
        <v>3560</v>
      </c>
      <c r="D644" s="202"/>
      <c r="E644" s="197" t="s">
        <v>3525</v>
      </c>
      <c r="F644" s="198" t="s">
        <v>3613</v>
      </c>
      <c r="G644" s="199" t="s">
        <v>3614</v>
      </c>
      <c r="H644" s="182" t="str">
        <f t="shared" si="57"/>
        <v>фото1</v>
      </c>
      <c r="I644" s="192" t="s">
        <v>3615</v>
      </c>
      <c r="J644" s="193" t="s">
        <v>132</v>
      </c>
      <c r="K644" s="194">
        <v>2</v>
      </c>
      <c r="L644" s="170">
        <v>273.7</v>
      </c>
      <c r="M644" s="172"/>
      <c r="N644" s="171">
        <f t="shared" si="58"/>
        <v>0</v>
      </c>
    </row>
    <row r="645" spans="1:14" ht="15.75" x14ac:dyDescent="0.2">
      <c r="A645" s="175">
        <v>793</v>
      </c>
      <c r="B645" s="183">
        <v>13351</v>
      </c>
      <c r="C645" s="202" t="s">
        <v>3564</v>
      </c>
      <c r="D645" s="202"/>
      <c r="E645" s="189" t="s">
        <v>3525</v>
      </c>
      <c r="F645" s="190" t="s">
        <v>3617</v>
      </c>
      <c r="G645" s="191" t="s">
        <v>3618</v>
      </c>
      <c r="H645" s="182" t="str">
        <f t="shared" si="57"/>
        <v>фото1</v>
      </c>
      <c r="I645" s="192" t="s">
        <v>3619</v>
      </c>
      <c r="J645" s="193" t="s">
        <v>132</v>
      </c>
      <c r="K645" s="194">
        <v>2</v>
      </c>
      <c r="L645" s="170">
        <v>280.89999999999998</v>
      </c>
      <c r="M645" s="172"/>
      <c r="N645" s="171">
        <f t="shared" si="58"/>
        <v>0</v>
      </c>
    </row>
    <row r="646" spans="1:14" ht="15.75" x14ac:dyDescent="0.2">
      <c r="A646" s="175">
        <v>794</v>
      </c>
      <c r="B646" s="183">
        <v>4760</v>
      </c>
      <c r="C646" s="202" t="s">
        <v>3568</v>
      </c>
      <c r="D646" s="202"/>
      <c r="E646" s="189" t="s">
        <v>3525</v>
      </c>
      <c r="F646" s="190" t="s">
        <v>3621</v>
      </c>
      <c r="G646" s="191" t="s">
        <v>3622</v>
      </c>
      <c r="H646" s="182" t="str">
        <f t="shared" si="57"/>
        <v>фото1</v>
      </c>
      <c r="I646" s="192" t="s">
        <v>3623</v>
      </c>
      <c r="J646" s="193" t="s">
        <v>132</v>
      </c>
      <c r="K646" s="194">
        <v>2</v>
      </c>
      <c r="L646" s="170">
        <v>269.39999999999998</v>
      </c>
      <c r="M646" s="172"/>
      <c r="N646" s="171">
        <f t="shared" si="58"/>
        <v>0</v>
      </c>
    </row>
    <row r="647" spans="1:14" ht="15.75" x14ac:dyDescent="0.2">
      <c r="A647" s="175">
        <v>795</v>
      </c>
      <c r="B647" s="183">
        <v>6368</v>
      </c>
      <c r="C647" s="202" t="s">
        <v>3572</v>
      </c>
      <c r="D647" s="202"/>
      <c r="E647" s="189" t="s">
        <v>3525</v>
      </c>
      <c r="F647" s="190" t="s">
        <v>3625</v>
      </c>
      <c r="G647" s="191" t="s">
        <v>3626</v>
      </c>
      <c r="H647" s="182" t="str">
        <f t="shared" si="57"/>
        <v>фото1</v>
      </c>
      <c r="I647" s="192" t="s">
        <v>3627</v>
      </c>
      <c r="J647" s="193" t="s">
        <v>132</v>
      </c>
      <c r="K647" s="194">
        <v>2</v>
      </c>
      <c r="L647" s="170">
        <v>269.39999999999998</v>
      </c>
      <c r="M647" s="172"/>
      <c r="N647" s="171">
        <f t="shared" si="58"/>
        <v>0</v>
      </c>
    </row>
    <row r="648" spans="1:14" ht="15.75" x14ac:dyDescent="0.2">
      <c r="A648" s="175">
        <v>796</v>
      </c>
      <c r="B648" s="183">
        <v>16315</v>
      </c>
      <c r="C648" s="202" t="s">
        <v>3576</v>
      </c>
      <c r="D648" s="202"/>
      <c r="E648" s="189" t="s">
        <v>3525</v>
      </c>
      <c r="F648" s="190" t="s">
        <v>3629</v>
      </c>
      <c r="G648" s="191" t="s">
        <v>3630</v>
      </c>
      <c r="H648" s="182" t="str">
        <f t="shared" si="57"/>
        <v>фото1</v>
      </c>
      <c r="I648" s="192" t="s">
        <v>3631</v>
      </c>
      <c r="J648" s="193" t="s">
        <v>132</v>
      </c>
      <c r="K648" s="194">
        <v>2</v>
      </c>
      <c r="L648" s="170">
        <v>269.39999999999998</v>
      </c>
      <c r="M648" s="172"/>
      <c r="N648" s="171">
        <f t="shared" si="58"/>
        <v>0</v>
      </c>
    </row>
    <row r="649" spans="1:14" ht="15.75" x14ac:dyDescent="0.2">
      <c r="A649" s="175">
        <v>797</v>
      </c>
      <c r="B649" s="183">
        <v>5308</v>
      </c>
      <c r="C649" s="202" t="s">
        <v>3580</v>
      </c>
      <c r="D649" s="202"/>
      <c r="E649" s="189" t="s">
        <v>3525</v>
      </c>
      <c r="F649" s="190" t="s">
        <v>3633</v>
      </c>
      <c r="G649" s="191" t="s">
        <v>3634</v>
      </c>
      <c r="H649" s="182" t="str">
        <f t="shared" si="57"/>
        <v>фото1</v>
      </c>
      <c r="I649" s="192" t="s">
        <v>3635</v>
      </c>
      <c r="J649" s="193" t="s">
        <v>132</v>
      </c>
      <c r="K649" s="194">
        <v>2</v>
      </c>
      <c r="L649" s="170">
        <v>269.39999999999998</v>
      </c>
      <c r="M649" s="172"/>
      <c r="N649" s="171">
        <f t="shared" si="58"/>
        <v>0</v>
      </c>
    </row>
    <row r="650" spans="1:14" ht="24" x14ac:dyDescent="0.2">
      <c r="A650" s="175">
        <v>798</v>
      </c>
      <c r="B650" s="183">
        <v>277</v>
      </c>
      <c r="C650" s="202" t="s">
        <v>3584</v>
      </c>
      <c r="D650" s="202"/>
      <c r="E650" s="189" t="s">
        <v>3525</v>
      </c>
      <c r="F650" s="190" t="s">
        <v>3637</v>
      </c>
      <c r="G650" s="191" t="s">
        <v>3638</v>
      </c>
      <c r="H650" s="182" t="str">
        <f t="shared" si="57"/>
        <v>фото1</v>
      </c>
      <c r="I650" s="192" t="s">
        <v>3639</v>
      </c>
      <c r="J650" s="193" t="s">
        <v>132</v>
      </c>
      <c r="K650" s="194">
        <v>2</v>
      </c>
      <c r="L650" s="170">
        <v>268.7</v>
      </c>
      <c r="M650" s="172"/>
      <c r="N650" s="171">
        <f t="shared" si="58"/>
        <v>0</v>
      </c>
    </row>
    <row r="651" spans="1:14" ht="15.75" x14ac:dyDescent="0.2">
      <c r="A651" s="175">
        <v>799</v>
      </c>
      <c r="B651" s="183">
        <v>16316</v>
      </c>
      <c r="C651" s="202" t="s">
        <v>3588</v>
      </c>
      <c r="D651" s="202"/>
      <c r="E651" s="189" t="s">
        <v>3525</v>
      </c>
      <c r="F651" s="190" t="s">
        <v>3641</v>
      </c>
      <c r="G651" s="191" t="s">
        <v>3642</v>
      </c>
      <c r="H651" s="182" t="str">
        <f t="shared" si="57"/>
        <v>фото1</v>
      </c>
      <c r="I651" s="192" t="s">
        <v>3643</v>
      </c>
      <c r="J651" s="193" t="s">
        <v>132</v>
      </c>
      <c r="K651" s="194">
        <v>2</v>
      </c>
      <c r="L651" s="170">
        <v>274.60000000000002</v>
      </c>
      <c r="M651" s="172"/>
      <c r="N651" s="171">
        <f t="shared" si="58"/>
        <v>0</v>
      </c>
    </row>
    <row r="652" spans="1:14" ht="15.75" x14ac:dyDescent="0.2">
      <c r="A652" s="175">
        <v>800</v>
      </c>
      <c r="B652" s="183">
        <v>16317</v>
      </c>
      <c r="C652" s="202" t="s">
        <v>3592</v>
      </c>
      <c r="D652" s="202"/>
      <c r="E652" s="189" t="s">
        <v>3525</v>
      </c>
      <c r="F652" s="190" t="s">
        <v>3645</v>
      </c>
      <c r="G652" s="191" t="s">
        <v>3646</v>
      </c>
      <c r="H652" s="182" t="str">
        <f t="shared" si="57"/>
        <v>фото1</v>
      </c>
      <c r="I652" s="192" t="s">
        <v>3647</v>
      </c>
      <c r="J652" s="193" t="s">
        <v>132</v>
      </c>
      <c r="K652" s="194">
        <v>2</v>
      </c>
      <c r="L652" s="170">
        <v>280.89999999999998</v>
      </c>
      <c r="M652" s="172"/>
      <c r="N652" s="171">
        <f t="shared" si="58"/>
        <v>0</v>
      </c>
    </row>
    <row r="653" spans="1:14" ht="24" x14ac:dyDescent="0.2">
      <c r="A653" s="175">
        <v>801</v>
      </c>
      <c r="B653" s="183">
        <v>6369</v>
      </c>
      <c r="C653" s="202" t="s">
        <v>3596</v>
      </c>
      <c r="D653" s="202"/>
      <c r="E653" s="197" t="s">
        <v>3525</v>
      </c>
      <c r="F653" s="198" t="s">
        <v>3649</v>
      </c>
      <c r="G653" s="199" t="s">
        <v>3650</v>
      </c>
      <c r="H653" s="182" t="str">
        <f t="shared" si="57"/>
        <v>фото1</v>
      </c>
      <c r="I653" s="192" t="s">
        <v>3651</v>
      </c>
      <c r="J653" s="193" t="s">
        <v>132</v>
      </c>
      <c r="K653" s="194">
        <v>2</v>
      </c>
      <c r="L653" s="170">
        <v>273.7</v>
      </c>
      <c r="M653" s="172"/>
      <c r="N653" s="171">
        <f t="shared" si="58"/>
        <v>0</v>
      </c>
    </row>
    <row r="654" spans="1:14" ht="15.75" x14ac:dyDescent="0.2">
      <c r="A654" s="175">
        <v>802</v>
      </c>
      <c r="B654" s="183">
        <v>6798</v>
      </c>
      <c r="C654" s="202" t="s">
        <v>3600</v>
      </c>
      <c r="D654" s="202"/>
      <c r="E654" s="189" t="s">
        <v>3525</v>
      </c>
      <c r="F654" s="190" t="s">
        <v>3653</v>
      </c>
      <c r="G654" s="191" t="s">
        <v>3654</v>
      </c>
      <c r="H654" s="182" t="str">
        <f t="shared" ref="H654:H683" si="59">HYPERLINK("http://www.gardenbulbs.ru/images/vesna_CL/thumbnails/"&amp;C667&amp;".jpg","фото1")</f>
        <v>фото1</v>
      </c>
      <c r="I654" s="192" t="s">
        <v>3655</v>
      </c>
      <c r="J654" s="193" t="s">
        <v>132</v>
      </c>
      <c r="K654" s="194">
        <v>2</v>
      </c>
      <c r="L654" s="170">
        <v>268.89999999999998</v>
      </c>
      <c r="M654" s="172"/>
      <c r="N654" s="171">
        <f t="shared" ref="N654:N683" si="60">IF(ISERROR(L654*M654),0,L654*M654)</f>
        <v>0</v>
      </c>
    </row>
    <row r="655" spans="1:14" ht="15.75" x14ac:dyDescent="0.2">
      <c r="A655" s="175">
        <v>803</v>
      </c>
      <c r="B655" s="183">
        <v>6799</v>
      </c>
      <c r="C655" s="202" t="s">
        <v>3604</v>
      </c>
      <c r="D655" s="202"/>
      <c r="E655" s="189" t="s">
        <v>3525</v>
      </c>
      <c r="F655" s="190" t="s">
        <v>3657</v>
      </c>
      <c r="G655" s="191" t="s">
        <v>3658</v>
      </c>
      <c r="H655" s="182" t="str">
        <f t="shared" si="59"/>
        <v>фото1</v>
      </c>
      <c r="I655" s="192" t="s">
        <v>3659</v>
      </c>
      <c r="J655" s="193" t="s">
        <v>132</v>
      </c>
      <c r="K655" s="194">
        <v>2</v>
      </c>
      <c r="L655" s="170">
        <v>280.89999999999998</v>
      </c>
      <c r="M655" s="172"/>
      <c r="N655" s="171">
        <f t="shared" si="60"/>
        <v>0</v>
      </c>
    </row>
    <row r="656" spans="1:14" ht="15.75" x14ac:dyDescent="0.2">
      <c r="A656" s="175">
        <v>804</v>
      </c>
      <c r="B656" s="183">
        <v>6800</v>
      </c>
      <c r="C656" s="202" t="s">
        <v>3608</v>
      </c>
      <c r="D656" s="202"/>
      <c r="E656" s="197" t="s">
        <v>3525</v>
      </c>
      <c r="F656" s="198" t="s">
        <v>3661</v>
      </c>
      <c r="G656" s="199" t="s">
        <v>3662</v>
      </c>
      <c r="H656" s="182" t="str">
        <f t="shared" si="59"/>
        <v>фото1</v>
      </c>
      <c r="I656" s="192" t="s">
        <v>3663</v>
      </c>
      <c r="J656" s="193" t="s">
        <v>132</v>
      </c>
      <c r="K656" s="194">
        <v>2</v>
      </c>
      <c r="L656" s="170">
        <v>269.39999999999998</v>
      </c>
      <c r="M656" s="172"/>
      <c r="N656" s="171">
        <f t="shared" si="60"/>
        <v>0</v>
      </c>
    </row>
    <row r="657" spans="1:14" ht="24" x14ac:dyDescent="0.2">
      <c r="A657" s="175">
        <v>805</v>
      </c>
      <c r="B657" s="183">
        <v>16318</v>
      </c>
      <c r="C657" s="202" t="s">
        <v>3612</v>
      </c>
      <c r="D657" s="202"/>
      <c r="E657" s="197" t="s">
        <v>3525</v>
      </c>
      <c r="F657" s="198" t="s">
        <v>3665</v>
      </c>
      <c r="G657" s="199" t="s">
        <v>3666</v>
      </c>
      <c r="H657" s="182" t="str">
        <f t="shared" si="59"/>
        <v>фото1</v>
      </c>
      <c r="I657" s="192" t="s">
        <v>3667</v>
      </c>
      <c r="J657" s="193" t="s">
        <v>132</v>
      </c>
      <c r="K657" s="194">
        <v>2</v>
      </c>
      <c r="L657" s="170">
        <v>269.39999999999998</v>
      </c>
      <c r="M657" s="172"/>
      <c r="N657" s="171">
        <f t="shared" si="60"/>
        <v>0</v>
      </c>
    </row>
    <row r="658" spans="1:14" ht="15.75" x14ac:dyDescent="0.2">
      <c r="A658" s="175">
        <v>806</v>
      </c>
      <c r="B658" s="183">
        <v>965</v>
      </c>
      <c r="C658" s="202" t="s">
        <v>3616</v>
      </c>
      <c r="D658" s="202"/>
      <c r="E658" s="189" t="s">
        <v>3525</v>
      </c>
      <c r="F658" s="190" t="s">
        <v>3669</v>
      </c>
      <c r="G658" s="191" t="s">
        <v>3670</v>
      </c>
      <c r="H658" s="182" t="str">
        <f t="shared" si="59"/>
        <v>фото1</v>
      </c>
      <c r="I658" s="192" t="s">
        <v>3671</v>
      </c>
      <c r="J658" s="193" t="s">
        <v>132</v>
      </c>
      <c r="K658" s="194">
        <v>2</v>
      </c>
      <c r="L658" s="170">
        <v>269.39999999999998</v>
      </c>
      <c r="M658" s="172"/>
      <c r="N658" s="171">
        <f t="shared" si="60"/>
        <v>0</v>
      </c>
    </row>
    <row r="659" spans="1:14" ht="24" x14ac:dyDescent="0.2">
      <c r="A659" s="175">
        <v>807</v>
      </c>
      <c r="B659" s="183">
        <v>13344</v>
      </c>
      <c r="C659" s="202" t="s">
        <v>3620</v>
      </c>
      <c r="D659" s="202"/>
      <c r="E659" s="197" t="s">
        <v>3525</v>
      </c>
      <c r="F659" s="198" t="s">
        <v>3673</v>
      </c>
      <c r="G659" s="199" t="s">
        <v>1026</v>
      </c>
      <c r="H659" s="182" t="str">
        <f t="shared" si="59"/>
        <v>фото1</v>
      </c>
      <c r="I659" s="192" t="s">
        <v>3674</v>
      </c>
      <c r="J659" s="193" t="s">
        <v>132</v>
      </c>
      <c r="K659" s="194">
        <v>2</v>
      </c>
      <c r="L659" s="170">
        <v>269.39999999999998</v>
      </c>
      <c r="M659" s="172"/>
      <c r="N659" s="171">
        <f t="shared" si="60"/>
        <v>0</v>
      </c>
    </row>
    <row r="660" spans="1:14" ht="15.75" x14ac:dyDescent="0.2">
      <c r="A660" s="175">
        <v>808</v>
      </c>
      <c r="B660" s="183">
        <v>2459</v>
      </c>
      <c r="C660" s="202" t="s">
        <v>3624</v>
      </c>
      <c r="D660" s="202"/>
      <c r="E660" s="189" t="s">
        <v>3525</v>
      </c>
      <c r="F660" s="190" t="s">
        <v>3676</v>
      </c>
      <c r="G660" s="191" t="s">
        <v>3677</v>
      </c>
      <c r="H660" s="182" t="str">
        <f t="shared" si="59"/>
        <v>фото1</v>
      </c>
      <c r="I660" s="192" t="s">
        <v>3678</v>
      </c>
      <c r="J660" s="193" t="s">
        <v>132</v>
      </c>
      <c r="K660" s="194">
        <v>2</v>
      </c>
      <c r="L660" s="170">
        <v>280.89999999999998</v>
      </c>
      <c r="M660" s="172"/>
      <c r="N660" s="171">
        <f t="shared" si="60"/>
        <v>0</v>
      </c>
    </row>
    <row r="661" spans="1:14" ht="15.75" x14ac:dyDescent="0.2">
      <c r="A661" s="175">
        <v>809</v>
      </c>
      <c r="B661" s="183">
        <v>13345</v>
      </c>
      <c r="C661" s="202" t="s">
        <v>3628</v>
      </c>
      <c r="D661" s="202"/>
      <c r="E661" s="189" t="s">
        <v>3525</v>
      </c>
      <c r="F661" s="190" t="s">
        <v>3680</v>
      </c>
      <c r="G661" s="191" t="s">
        <v>3681</v>
      </c>
      <c r="H661" s="182" t="str">
        <f t="shared" si="59"/>
        <v>фото1</v>
      </c>
      <c r="I661" s="192" t="s">
        <v>3682</v>
      </c>
      <c r="J661" s="193" t="s">
        <v>132</v>
      </c>
      <c r="K661" s="194">
        <v>2</v>
      </c>
      <c r="L661" s="170">
        <v>269.39999999999998</v>
      </c>
      <c r="M661" s="172"/>
      <c r="N661" s="171">
        <f t="shared" si="60"/>
        <v>0</v>
      </c>
    </row>
    <row r="662" spans="1:14" ht="15.75" x14ac:dyDescent="0.2">
      <c r="A662" s="175">
        <v>810</v>
      </c>
      <c r="B662" s="183">
        <v>4762</v>
      </c>
      <c r="C662" s="202" t="s">
        <v>3632</v>
      </c>
      <c r="D662" s="202"/>
      <c r="E662" s="189" t="s">
        <v>3525</v>
      </c>
      <c r="F662" s="190" t="s">
        <v>3684</v>
      </c>
      <c r="G662" s="191" t="s">
        <v>3685</v>
      </c>
      <c r="H662" s="182" t="str">
        <f t="shared" si="59"/>
        <v>фото1</v>
      </c>
      <c r="I662" s="192" t="s">
        <v>3686</v>
      </c>
      <c r="J662" s="193" t="s">
        <v>132</v>
      </c>
      <c r="K662" s="194">
        <v>2</v>
      </c>
      <c r="L662" s="170">
        <v>268.89999999999998</v>
      </c>
      <c r="M662" s="172"/>
      <c r="N662" s="171">
        <f t="shared" si="60"/>
        <v>0</v>
      </c>
    </row>
    <row r="663" spans="1:14" ht="15.75" x14ac:dyDescent="0.2">
      <c r="A663" s="175">
        <v>811</v>
      </c>
      <c r="B663" s="183">
        <v>3872</v>
      </c>
      <c r="C663" s="202" t="s">
        <v>3636</v>
      </c>
      <c r="D663" s="202"/>
      <c r="E663" s="189" t="s">
        <v>3525</v>
      </c>
      <c r="F663" s="190" t="s">
        <v>3688</v>
      </c>
      <c r="G663" s="191" t="s">
        <v>3689</v>
      </c>
      <c r="H663" s="182" t="str">
        <f t="shared" si="59"/>
        <v>фото1</v>
      </c>
      <c r="I663" s="192" t="s">
        <v>3690</v>
      </c>
      <c r="J663" s="193" t="s">
        <v>132</v>
      </c>
      <c r="K663" s="194">
        <v>2</v>
      </c>
      <c r="L663" s="170">
        <v>269.39999999999998</v>
      </c>
      <c r="M663" s="172"/>
      <c r="N663" s="171">
        <f t="shared" si="60"/>
        <v>0</v>
      </c>
    </row>
    <row r="664" spans="1:14" ht="15.75" x14ac:dyDescent="0.2">
      <c r="A664" s="175">
        <v>812</v>
      </c>
      <c r="B664" s="183">
        <v>4763</v>
      </c>
      <c r="C664" s="202" t="s">
        <v>3640</v>
      </c>
      <c r="D664" s="202"/>
      <c r="E664" s="189" t="s">
        <v>3525</v>
      </c>
      <c r="F664" s="190" t="s">
        <v>3692</v>
      </c>
      <c r="G664" s="191" t="s">
        <v>3693</v>
      </c>
      <c r="H664" s="182" t="str">
        <f t="shared" si="59"/>
        <v>фото1</v>
      </c>
      <c r="I664" s="192" t="s">
        <v>3694</v>
      </c>
      <c r="J664" s="193" t="s">
        <v>132</v>
      </c>
      <c r="K664" s="194">
        <v>2</v>
      </c>
      <c r="L664" s="170">
        <v>268.89999999999998</v>
      </c>
      <c r="M664" s="172"/>
      <c r="N664" s="171">
        <f t="shared" si="60"/>
        <v>0</v>
      </c>
    </row>
    <row r="665" spans="1:14" ht="15.75" x14ac:dyDescent="0.2">
      <c r="A665" s="175">
        <v>813</v>
      </c>
      <c r="B665" s="183">
        <v>2461</v>
      </c>
      <c r="C665" s="202" t="s">
        <v>3644</v>
      </c>
      <c r="D665" s="202"/>
      <c r="E665" s="189" t="s">
        <v>3525</v>
      </c>
      <c r="F665" s="190" t="s">
        <v>3696</v>
      </c>
      <c r="G665" s="191" t="s">
        <v>3697</v>
      </c>
      <c r="H665" s="182" t="str">
        <f t="shared" si="59"/>
        <v>фото1</v>
      </c>
      <c r="I665" s="192" t="s">
        <v>3698</v>
      </c>
      <c r="J665" s="193" t="s">
        <v>132</v>
      </c>
      <c r="K665" s="194">
        <v>2</v>
      </c>
      <c r="L665" s="170">
        <v>269.39999999999998</v>
      </c>
      <c r="M665" s="172"/>
      <c r="N665" s="171">
        <f t="shared" si="60"/>
        <v>0</v>
      </c>
    </row>
    <row r="666" spans="1:14" ht="15.75" x14ac:dyDescent="0.2">
      <c r="A666" s="175">
        <v>814</v>
      </c>
      <c r="B666" s="183">
        <v>16319</v>
      </c>
      <c r="C666" s="202" t="s">
        <v>3648</v>
      </c>
      <c r="D666" s="202"/>
      <c r="E666" s="189" t="s">
        <v>3525</v>
      </c>
      <c r="F666" s="190" t="s">
        <v>3700</v>
      </c>
      <c r="G666" s="191" t="s">
        <v>3701</v>
      </c>
      <c r="H666" s="182" t="str">
        <f t="shared" si="59"/>
        <v>фото1</v>
      </c>
      <c r="I666" s="192" t="s">
        <v>3702</v>
      </c>
      <c r="J666" s="193" t="s">
        <v>132</v>
      </c>
      <c r="K666" s="194">
        <v>2</v>
      </c>
      <c r="L666" s="170">
        <v>269.39999999999998</v>
      </c>
      <c r="M666" s="172"/>
      <c r="N666" s="171">
        <f t="shared" si="60"/>
        <v>0</v>
      </c>
    </row>
    <row r="667" spans="1:14" ht="24" x14ac:dyDescent="0.2">
      <c r="A667" s="175">
        <v>815</v>
      </c>
      <c r="B667" s="183">
        <v>4285</v>
      </c>
      <c r="C667" s="202" t="s">
        <v>3652</v>
      </c>
      <c r="D667" s="202"/>
      <c r="E667" s="189" t="s">
        <v>3525</v>
      </c>
      <c r="F667" s="190" t="s">
        <v>3518</v>
      </c>
      <c r="G667" s="191" t="s">
        <v>3519</v>
      </c>
      <c r="H667" s="182" t="str">
        <f t="shared" si="59"/>
        <v>фото1</v>
      </c>
      <c r="I667" s="192" t="s">
        <v>3704</v>
      </c>
      <c r="J667" s="193" t="s">
        <v>132</v>
      </c>
      <c r="K667" s="194">
        <v>2</v>
      </c>
      <c r="L667" s="170">
        <v>280.89999999999998</v>
      </c>
      <c r="M667" s="172"/>
      <c r="N667" s="171">
        <f t="shared" si="60"/>
        <v>0</v>
      </c>
    </row>
    <row r="668" spans="1:14" ht="15.75" x14ac:dyDescent="0.2">
      <c r="A668" s="175">
        <v>816</v>
      </c>
      <c r="B668" s="183">
        <v>6801</v>
      </c>
      <c r="C668" s="202" t="s">
        <v>3656</v>
      </c>
      <c r="D668" s="202"/>
      <c r="E668" s="189" t="s">
        <v>3525</v>
      </c>
      <c r="F668" s="190" t="s">
        <v>3706</v>
      </c>
      <c r="G668" s="191" t="s">
        <v>3707</v>
      </c>
      <c r="H668" s="182" t="str">
        <f t="shared" si="59"/>
        <v>фото1</v>
      </c>
      <c r="I668" s="192" t="s">
        <v>3708</v>
      </c>
      <c r="J668" s="193" t="s">
        <v>132</v>
      </c>
      <c r="K668" s="194">
        <v>2</v>
      </c>
      <c r="L668" s="170">
        <v>269.39999999999998</v>
      </c>
      <c r="M668" s="172"/>
      <c r="N668" s="171">
        <f t="shared" si="60"/>
        <v>0</v>
      </c>
    </row>
    <row r="669" spans="1:14" ht="15.75" x14ac:dyDescent="0.2">
      <c r="A669" s="175">
        <v>817</v>
      </c>
      <c r="B669" s="183">
        <v>16320</v>
      </c>
      <c r="C669" s="202" t="s">
        <v>3660</v>
      </c>
      <c r="D669" s="202"/>
      <c r="E669" s="189" t="s">
        <v>3525</v>
      </c>
      <c r="F669" s="190" t="s">
        <v>3710</v>
      </c>
      <c r="G669" s="191" t="s">
        <v>3711</v>
      </c>
      <c r="H669" s="182" t="str">
        <f t="shared" si="59"/>
        <v>фото1</v>
      </c>
      <c r="I669" s="192" t="s">
        <v>514</v>
      </c>
      <c r="J669" s="193" t="s">
        <v>132</v>
      </c>
      <c r="K669" s="194">
        <v>2</v>
      </c>
      <c r="L669" s="170">
        <v>269.39999999999998</v>
      </c>
      <c r="M669" s="172"/>
      <c r="N669" s="171">
        <f t="shared" si="60"/>
        <v>0</v>
      </c>
    </row>
    <row r="670" spans="1:14" ht="15.75" x14ac:dyDescent="0.2">
      <c r="A670" s="175">
        <v>818</v>
      </c>
      <c r="B670" s="183">
        <v>16321</v>
      </c>
      <c r="C670" s="202" t="s">
        <v>3664</v>
      </c>
      <c r="D670" s="202"/>
      <c r="E670" s="189" t="s">
        <v>3525</v>
      </c>
      <c r="F670" s="190" t="s">
        <v>3713</v>
      </c>
      <c r="G670" s="191" t="s">
        <v>3714</v>
      </c>
      <c r="H670" s="182" t="str">
        <f t="shared" si="59"/>
        <v>фото1</v>
      </c>
      <c r="I670" s="192" t="s">
        <v>3715</v>
      </c>
      <c r="J670" s="193" t="s">
        <v>132</v>
      </c>
      <c r="K670" s="194">
        <v>2</v>
      </c>
      <c r="L670" s="170">
        <v>265.3</v>
      </c>
      <c r="M670" s="172"/>
      <c r="N670" s="171">
        <f t="shared" si="60"/>
        <v>0</v>
      </c>
    </row>
    <row r="671" spans="1:14" ht="15.75" x14ac:dyDescent="0.2">
      <c r="A671" s="175">
        <v>819</v>
      </c>
      <c r="B671" s="183">
        <v>13352</v>
      </c>
      <c r="C671" s="202" t="s">
        <v>3668</v>
      </c>
      <c r="D671" s="202"/>
      <c r="E671" s="189" t="s">
        <v>3525</v>
      </c>
      <c r="F671" s="190" t="s">
        <v>79</v>
      </c>
      <c r="G671" s="191" t="s">
        <v>80</v>
      </c>
      <c r="H671" s="182" t="str">
        <f t="shared" si="59"/>
        <v>фото1</v>
      </c>
      <c r="I671" s="192" t="s">
        <v>3717</v>
      </c>
      <c r="J671" s="193" t="s">
        <v>132</v>
      </c>
      <c r="K671" s="194">
        <v>2</v>
      </c>
      <c r="L671" s="170">
        <v>280.89999999999998</v>
      </c>
      <c r="M671" s="172"/>
      <c r="N671" s="171">
        <f t="shared" si="60"/>
        <v>0</v>
      </c>
    </row>
    <row r="672" spans="1:14" ht="15.75" x14ac:dyDescent="0.2">
      <c r="A672" s="175">
        <v>820</v>
      </c>
      <c r="B672" s="183">
        <v>16322</v>
      </c>
      <c r="C672" s="202" t="s">
        <v>3672</v>
      </c>
      <c r="D672" s="202"/>
      <c r="E672" s="189" t="s">
        <v>3525</v>
      </c>
      <c r="F672" s="190" t="s">
        <v>3719</v>
      </c>
      <c r="G672" s="191" t="s">
        <v>3720</v>
      </c>
      <c r="H672" s="182" t="str">
        <f t="shared" si="59"/>
        <v>фото1</v>
      </c>
      <c r="I672" s="192" t="s">
        <v>3721</v>
      </c>
      <c r="J672" s="193" t="s">
        <v>132</v>
      </c>
      <c r="K672" s="194">
        <v>2</v>
      </c>
      <c r="L672" s="170">
        <v>269.39999999999998</v>
      </c>
      <c r="M672" s="172"/>
      <c r="N672" s="171">
        <f t="shared" si="60"/>
        <v>0</v>
      </c>
    </row>
    <row r="673" spans="1:14" ht="15.75" x14ac:dyDescent="0.2">
      <c r="A673" s="175">
        <v>821</v>
      </c>
      <c r="B673" s="183">
        <v>5418</v>
      </c>
      <c r="C673" s="202" t="s">
        <v>3675</v>
      </c>
      <c r="D673" s="202"/>
      <c r="E673" s="189" t="s">
        <v>3525</v>
      </c>
      <c r="F673" s="190" t="s">
        <v>3723</v>
      </c>
      <c r="G673" s="191" t="s">
        <v>3724</v>
      </c>
      <c r="H673" s="182" t="str">
        <f t="shared" si="59"/>
        <v>фото1</v>
      </c>
      <c r="I673" s="192" t="s">
        <v>3725</v>
      </c>
      <c r="J673" s="193" t="s">
        <v>132</v>
      </c>
      <c r="K673" s="194">
        <v>2</v>
      </c>
      <c r="L673" s="170">
        <v>265.3</v>
      </c>
      <c r="M673" s="172"/>
      <c r="N673" s="171">
        <f t="shared" si="60"/>
        <v>0</v>
      </c>
    </row>
    <row r="674" spans="1:14" ht="15.75" x14ac:dyDescent="0.2">
      <c r="A674" s="175">
        <v>822</v>
      </c>
      <c r="B674" s="183">
        <v>7193</v>
      </c>
      <c r="C674" s="202" t="s">
        <v>3679</v>
      </c>
      <c r="D674" s="202"/>
      <c r="E674" s="189" t="s">
        <v>3525</v>
      </c>
      <c r="F674" s="190" t="s">
        <v>3727</v>
      </c>
      <c r="G674" s="191" t="s">
        <v>3728</v>
      </c>
      <c r="H674" s="182" t="str">
        <f t="shared" si="59"/>
        <v>фото1</v>
      </c>
      <c r="I674" s="192" t="s">
        <v>3729</v>
      </c>
      <c r="J674" s="193" t="s">
        <v>132</v>
      </c>
      <c r="K674" s="194">
        <v>2</v>
      </c>
      <c r="L674" s="170">
        <v>269.39999999999998</v>
      </c>
      <c r="M674" s="172"/>
      <c r="N674" s="171">
        <f t="shared" si="60"/>
        <v>0</v>
      </c>
    </row>
    <row r="675" spans="1:14" ht="15.75" x14ac:dyDescent="0.2">
      <c r="A675" s="175">
        <v>823</v>
      </c>
      <c r="B675" s="183">
        <v>7021</v>
      </c>
      <c r="C675" s="202" t="s">
        <v>3683</v>
      </c>
      <c r="D675" s="202"/>
      <c r="E675" s="189" t="s">
        <v>3525</v>
      </c>
      <c r="F675" s="190" t="s">
        <v>3731</v>
      </c>
      <c r="G675" s="191" t="s">
        <v>3732</v>
      </c>
      <c r="H675" s="182" t="str">
        <f t="shared" si="59"/>
        <v>фото1</v>
      </c>
      <c r="I675" s="192" t="s">
        <v>3733</v>
      </c>
      <c r="J675" s="193" t="s">
        <v>132</v>
      </c>
      <c r="K675" s="194">
        <v>2</v>
      </c>
      <c r="L675" s="170">
        <v>269.39999999999998</v>
      </c>
      <c r="M675" s="172"/>
      <c r="N675" s="171">
        <f t="shared" si="60"/>
        <v>0</v>
      </c>
    </row>
    <row r="676" spans="1:14" ht="15.75" x14ac:dyDescent="0.2">
      <c r="A676" s="175">
        <v>824</v>
      </c>
      <c r="B676" s="183">
        <v>13353</v>
      </c>
      <c r="C676" s="202" t="s">
        <v>3687</v>
      </c>
      <c r="D676" s="202"/>
      <c r="E676" s="189" t="s">
        <v>3525</v>
      </c>
      <c r="F676" s="190" t="s">
        <v>3735</v>
      </c>
      <c r="G676" s="191" t="s">
        <v>3736</v>
      </c>
      <c r="H676" s="182" t="str">
        <f t="shared" si="59"/>
        <v>фото1</v>
      </c>
      <c r="I676" s="192" t="s">
        <v>3737</v>
      </c>
      <c r="J676" s="193" t="s">
        <v>132</v>
      </c>
      <c r="K676" s="194">
        <v>2</v>
      </c>
      <c r="L676" s="170">
        <v>269.39999999999998</v>
      </c>
      <c r="M676" s="172"/>
      <c r="N676" s="171">
        <f t="shared" si="60"/>
        <v>0</v>
      </c>
    </row>
    <row r="677" spans="1:14" ht="24" x14ac:dyDescent="0.2">
      <c r="A677" s="175">
        <v>825</v>
      </c>
      <c r="B677" s="183">
        <v>6802</v>
      </c>
      <c r="C677" s="202" t="s">
        <v>3691</v>
      </c>
      <c r="D677" s="202"/>
      <c r="E677" s="189" t="s">
        <v>3525</v>
      </c>
      <c r="F677" s="190" t="s">
        <v>3739</v>
      </c>
      <c r="G677" s="191" t="s">
        <v>3740</v>
      </c>
      <c r="H677" s="182" t="str">
        <f t="shared" si="59"/>
        <v>фото1</v>
      </c>
      <c r="I677" s="192" t="s">
        <v>3741</v>
      </c>
      <c r="J677" s="193" t="s">
        <v>132</v>
      </c>
      <c r="K677" s="194">
        <v>2</v>
      </c>
      <c r="L677" s="170">
        <v>280.89999999999998</v>
      </c>
      <c r="M677" s="172"/>
      <c r="N677" s="171">
        <f t="shared" si="60"/>
        <v>0</v>
      </c>
    </row>
    <row r="678" spans="1:14" ht="15.75" x14ac:dyDescent="0.2">
      <c r="A678" s="175">
        <v>826</v>
      </c>
      <c r="B678" s="183">
        <v>13354</v>
      </c>
      <c r="C678" s="202" t="s">
        <v>3695</v>
      </c>
      <c r="D678" s="202"/>
      <c r="E678" s="189" t="s">
        <v>3525</v>
      </c>
      <c r="F678" s="190" t="s">
        <v>3743</v>
      </c>
      <c r="G678" s="191" t="s">
        <v>3744</v>
      </c>
      <c r="H678" s="182" t="str">
        <f t="shared" si="59"/>
        <v>фото1</v>
      </c>
      <c r="I678" s="192" t="s">
        <v>3745</v>
      </c>
      <c r="J678" s="193" t="s">
        <v>132</v>
      </c>
      <c r="K678" s="194">
        <v>2</v>
      </c>
      <c r="L678" s="170">
        <v>269.39999999999998</v>
      </c>
      <c r="M678" s="172"/>
      <c r="N678" s="171">
        <f t="shared" si="60"/>
        <v>0</v>
      </c>
    </row>
    <row r="679" spans="1:14" ht="15.75" x14ac:dyDescent="0.2">
      <c r="A679" s="175">
        <v>827</v>
      </c>
      <c r="B679" s="183">
        <v>13355</v>
      </c>
      <c r="C679" s="202" t="s">
        <v>3699</v>
      </c>
      <c r="D679" s="202"/>
      <c r="E679" s="189" t="s">
        <v>3525</v>
      </c>
      <c r="F679" s="190" t="s">
        <v>3747</v>
      </c>
      <c r="G679" s="191" t="s">
        <v>3748</v>
      </c>
      <c r="H679" s="182" t="str">
        <f t="shared" si="59"/>
        <v>фото1</v>
      </c>
      <c r="I679" s="192" t="s">
        <v>3749</v>
      </c>
      <c r="J679" s="193" t="s">
        <v>132</v>
      </c>
      <c r="K679" s="194">
        <v>2</v>
      </c>
      <c r="L679" s="170">
        <v>269.39999999999998</v>
      </c>
      <c r="M679" s="172"/>
      <c r="N679" s="171">
        <f t="shared" si="60"/>
        <v>0</v>
      </c>
    </row>
    <row r="680" spans="1:14" ht="24" x14ac:dyDescent="0.2">
      <c r="A680" s="175">
        <v>828</v>
      </c>
      <c r="B680" s="183">
        <v>2463</v>
      </c>
      <c r="C680" s="202" t="s">
        <v>3703</v>
      </c>
      <c r="D680" s="202"/>
      <c r="E680" s="189" t="s">
        <v>3525</v>
      </c>
      <c r="F680" s="190" t="s">
        <v>3751</v>
      </c>
      <c r="G680" s="191" t="s">
        <v>3752</v>
      </c>
      <c r="H680" s="182" t="str">
        <f t="shared" si="59"/>
        <v>фото1</v>
      </c>
      <c r="I680" s="192" t="s">
        <v>3753</v>
      </c>
      <c r="J680" s="193" t="s">
        <v>132</v>
      </c>
      <c r="K680" s="194">
        <v>2</v>
      </c>
      <c r="L680" s="170">
        <v>268.89999999999998</v>
      </c>
      <c r="M680" s="172"/>
      <c r="N680" s="171">
        <f t="shared" si="60"/>
        <v>0</v>
      </c>
    </row>
    <row r="681" spans="1:14" ht="15.75" x14ac:dyDescent="0.2">
      <c r="A681" s="175">
        <v>829</v>
      </c>
      <c r="B681" s="183">
        <v>3568</v>
      </c>
      <c r="C681" s="202" t="s">
        <v>3705</v>
      </c>
      <c r="D681" s="202"/>
      <c r="E681" s="189" t="s">
        <v>3525</v>
      </c>
      <c r="F681" s="190" t="s">
        <v>3755</v>
      </c>
      <c r="G681" s="191" t="s">
        <v>3756</v>
      </c>
      <c r="H681" s="182" t="str">
        <f t="shared" si="59"/>
        <v>фото1</v>
      </c>
      <c r="I681" s="192" t="s">
        <v>3757</v>
      </c>
      <c r="J681" s="193" t="s">
        <v>132</v>
      </c>
      <c r="K681" s="194">
        <v>2</v>
      </c>
      <c r="L681" s="170">
        <v>269.39999999999998</v>
      </c>
      <c r="M681" s="172"/>
      <c r="N681" s="171">
        <f t="shared" si="60"/>
        <v>0</v>
      </c>
    </row>
    <row r="682" spans="1:14" ht="15.75" x14ac:dyDescent="0.2">
      <c r="A682" s="175">
        <v>830</v>
      </c>
      <c r="B682" s="183">
        <v>13356</v>
      </c>
      <c r="C682" s="202" t="s">
        <v>3709</v>
      </c>
      <c r="D682" s="202"/>
      <c r="E682" s="189" t="s">
        <v>3525</v>
      </c>
      <c r="F682" s="190" t="s">
        <v>3759</v>
      </c>
      <c r="G682" s="191" t="s">
        <v>3760</v>
      </c>
      <c r="H682" s="182" t="str">
        <f t="shared" si="59"/>
        <v>фото1</v>
      </c>
      <c r="I682" s="192" t="s">
        <v>3761</v>
      </c>
      <c r="J682" s="193" t="s">
        <v>132</v>
      </c>
      <c r="K682" s="194">
        <v>2</v>
      </c>
      <c r="L682" s="170">
        <v>269.39999999999998</v>
      </c>
      <c r="M682" s="172"/>
      <c r="N682" s="171">
        <f t="shared" si="60"/>
        <v>0</v>
      </c>
    </row>
    <row r="683" spans="1:14" ht="15.75" x14ac:dyDescent="0.2">
      <c r="A683" s="175">
        <v>831</v>
      </c>
      <c r="B683" s="183">
        <v>4765</v>
      </c>
      <c r="C683" s="202" t="s">
        <v>3712</v>
      </c>
      <c r="D683" s="202"/>
      <c r="E683" s="189" t="s">
        <v>3525</v>
      </c>
      <c r="F683" s="190" t="s">
        <v>3763</v>
      </c>
      <c r="G683" s="191" t="s">
        <v>3764</v>
      </c>
      <c r="H683" s="182" t="str">
        <f t="shared" si="59"/>
        <v>фото1</v>
      </c>
      <c r="I683" s="192" t="s">
        <v>65</v>
      </c>
      <c r="J683" s="193" t="s">
        <v>132</v>
      </c>
      <c r="K683" s="194">
        <v>2</v>
      </c>
      <c r="L683" s="170">
        <v>359.7</v>
      </c>
      <c r="M683" s="172"/>
      <c r="N683" s="171">
        <f t="shared" si="60"/>
        <v>0</v>
      </c>
    </row>
    <row r="684" spans="1:14" x14ac:dyDescent="0.2">
      <c r="A684" s="175">
        <v>832</v>
      </c>
      <c r="B684" s="183">
        <v>4246</v>
      </c>
      <c r="C684" s="202" t="s">
        <v>3716</v>
      </c>
      <c r="D684" s="202"/>
    </row>
    <row r="685" spans="1:14" x14ac:dyDescent="0.2">
      <c r="A685" s="175">
        <v>833</v>
      </c>
      <c r="B685" s="183">
        <v>4766</v>
      </c>
      <c r="C685" s="202" t="s">
        <v>3718</v>
      </c>
      <c r="D685" s="202"/>
      <c r="E685" s="227"/>
    </row>
    <row r="686" spans="1:14" ht="26.25" customHeight="1" x14ac:dyDescent="0.2">
      <c r="A686" s="175">
        <v>834</v>
      </c>
      <c r="B686" s="183">
        <v>4308</v>
      </c>
      <c r="C686" s="202" t="s">
        <v>3722</v>
      </c>
      <c r="D686" s="202"/>
      <c r="E686" s="227"/>
    </row>
    <row r="687" spans="1:14" ht="18" customHeight="1" x14ac:dyDescent="0.2">
      <c r="A687" s="175">
        <v>835</v>
      </c>
      <c r="B687" s="183">
        <v>4247</v>
      </c>
      <c r="C687" s="202" t="s">
        <v>3726</v>
      </c>
      <c r="D687" s="202"/>
      <c r="E687" s="227"/>
    </row>
    <row r="688" spans="1:14" ht="22.5" customHeight="1" x14ac:dyDescent="0.2">
      <c r="A688" s="175">
        <v>836</v>
      </c>
      <c r="B688" s="183">
        <v>13357</v>
      </c>
      <c r="C688" s="202" t="s">
        <v>3730</v>
      </c>
      <c r="D688" s="202"/>
    </row>
    <row r="689" spans="1:4" ht="22.5" customHeight="1" x14ac:dyDescent="0.2">
      <c r="A689" s="175">
        <v>837</v>
      </c>
      <c r="B689" s="183">
        <v>13358</v>
      </c>
      <c r="C689" s="202" t="s">
        <v>3734</v>
      </c>
      <c r="D689" s="202"/>
    </row>
    <row r="690" spans="1:4" ht="22.5" customHeight="1" x14ac:dyDescent="0.2">
      <c r="A690" s="175">
        <v>838</v>
      </c>
      <c r="B690" s="183">
        <v>6803</v>
      </c>
      <c r="C690" s="202" t="s">
        <v>3738</v>
      </c>
      <c r="D690" s="202"/>
    </row>
    <row r="691" spans="1:4" ht="22.5" customHeight="1" x14ac:dyDescent="0.2">
      <c r="A691" s="175">
        <v>839</v>
      </c>
      <c r="B691" s="183">
        <v>2460</v>
      </c>
      <c r="C691" s="202" t="s">
        <v>3742</v>
      </c>
      <c r="D691" s="202"/>
    </row>
    <row r="692" spans="1:4" ht="22.5" customHeight="1" x14ac:dyDescent="0.2">
      <c r="A692" s="175">
        <v>840</v>
      </c>
      <c r="B692" s="183">
        <v>4761</v>
      </c>
      <c r="C692" s="202" t="s">
        <v>3746</v>
      </c>
      <c r="D692" s="202"/>
    </row>
    <row r="693" spans="1:4" ht="22.5" customHeight="1" x14ac:dyDescent="0.2">
      <c r="A693" s="175">
        <v>841</v>
      </c>
      <c r="B693" s="183">
        <v>6804</v>
      </c>
      <c r="C693" s="202" t="s">
        <v>3750</v>
      </c>
      <c r="D693" s="202"/>
    </row>
    <row r="694" spans="1:4" ht="22.5" customHeight="1" x14ac:dyDescent="0.2">
      <c r="A694" s="175">
        <v>842</v>
      </c>
      <c r="B694" s="183">
        <v>4768</v>
      </c>
      <c r="C694" s="202" t="s">
        <v>3754</v>
      </c>
      <c r="D694" s="202"/>
    </row>
    <row r="695" spans="1:4" x14ac:dyDescent="0.2">
      <c r="A695" s="175">
        <v>843</v>
      </c>
      <c r="B695" s="183">
        <v>6370</v>
      </c>
      <c r="C695" s="202" t="s">
        <v>3758</v>
      </c>
      <c r="D695" s="202"/>
    </row>
    <row r="696" spans="1:4" ht="22.5" customHeight="1" x14ac:dyDescent="0.2">
      <c r="A696" s="175">
        <v>844</v>
      </c>
      <c r="B696" s="183">
        <v>6442</v>
      </c>
      <c r="C696" s="202" t="s">
        <v>3762</v>
      </c>
      <c r="D696" s="202"/>
    </row>
    <row r="697" spans="1:4" ht="25.5" customHeight="1" x14ac:dyDescent="0.2">
      <c r="A697" s="175">
        <v>845</v>
      </c>
    </row>
    <row r="698" spans="1:4" x14ac:dyDescent="0.2">
      <c r="A698" s="175">
        <v>846</v>
      </c>
    </row>
    <row r="699" spans="1:4" ht="31.5" customHeight="1" x14ac:dyDescent="0.2">
      <c r="A699" s="175">
        <v>847</v>
      </c>
    </row>
    <row r="700" spans="1:4" ht="24.75" customHeight="1" x14ac:dyDescent="0.2">
      <c r="A700" s="175">
        <v>848</v>
      </c>
    </row>
    <row r="701" spans="1:4" ht="27.75" customHeight="1" x14ac:dyDescent="0.2">
      <c r="A701" s="175">
        <v>849</v>
      </c>
    </row>
    <row r="702" spans="1:4" ht="27.75" customHeight="1" x14ac:dyDescent="0.2">
      <c r="A702" s="175">
        <v>850</v>
      </c>
    </row>
    <row r="703" spans="1:4" ht="27.75" customHeight="1" x14ac:dyDescent="0.2">
      <c r="A703" s="175">
        <v>851</v>
      </c>
    </row>
    <row r="704" spans="1:4" ht="27.75" customHeight="1" x14ac:dyDescent="0.2">
      <c r="A704" s="175">
        <v>852</v>
      </c>
    </row>
    <row r="705" spans="1:1" ht="27.75" customHeight="1" x14ac:dyDescent="0.2">
      <c r="A705" s="175">
        <v>853</v>
      </c>
    </row>
    <row r="706" spans="1:1" ht="27.75" customHeight="1" x14ac:dyDescent="0.2">
      <c r="A706" s="175">
        <v>854</v>
      </c>
    </row>
    <row r="707" spans="1:1" ht="27.75" customHeight="1" x14ac:dyDescent="0.2">
      <c r="A707" s="175">
        <v>855</v>
      </c>
    </row>
    <row r="708" spans="1:1" ht="27.75" customHeight="1" x14ac:dyDescent="0.2">
      <c r="A708" s="175">
        <v>856</v>
      </c>
    </row>
    <row r="709" spans="1:1" ht="27.75" customHeight="1" x14ac:dyDescent="0.2">
      <c r="A709" s="175">
        <v>857</v>
      </c>
    </row>
    <row r="710" spans="1:1" ht="27.75" customHeight="1" x14ac:dyDescent="0.2">
      <c r="A710" s="175">
        <v>858</v>
      </c>
    </row>
    <row r="711" spans="1:1" ht="27.75" customHeight="1" x14ac:dyDescent="0.2">
      <c r="A711" s="175">
        <v>859</v>
      </c>
    </row>
    <row r="712" spans="1:1" ht="27.75" customHeight="1" x14ac:dyDescent="0.2">
      <c r="A712" s="175">
        <v>860</v>
      </c>
    </row>
    <row r="713" spans="1:1" ht="27.75" customHeight="1" x14ac:dyDescent="0.2">
      <c r="A713" s="175">
        <v>861</v>
      </c>
    </row>
    <row r="714" spans="1:1" ht="27.75" customHeight="1" x14ac:dyDescent="0.2">
      <c r="A714" s="175">
        <v>862</v>
      </c>
    </row>
    <row r="715" spans="1:1" ht="53.25" customHeight="1" x14ac:dyDescent="0.2">
      <c r="A715" s="175">
        <v>863</v>
      </c>
    </row>
    <row r="716" spans="1:1" ht="30" customHeight="1" x14ac:dyDescent="0.2">
      <c r="A716" s="175">
        <v>864</v>
      </c>
    </row>
    <row r="717" spans="1:1" ht="22.5" customHeight="1" x14ac:dyDescent="0.2">
      <c r="A717" s="175">
        <v>865</v>
      </c>
    </row>
    <row r="718" spans="1:1" ht="24" customHeight="1" x14ac:dyDescent="0.2">
      <c r="A718" s="175">
        <v>866</v>
      </c>
    </row>
    <row r="719" spans="1:1" ht="33.75" customHeight="1" x14ac:dyDescent="0.2">
      <c r="A719" s="175">
        <v>867</v>
      </c>
    </row>
    <row r="720" spans="1:1" ht="33.75" customHeight="1" x14ac:dyDescent="0.2">
      <c r="A720" s="175">
        <v>868</v>
      </c>
    </row>
    <row r="721" spans="1:1" ht="33.75" customHeight="1" x14ac:dyDescent="0.2">
      <c r="A721" s="175">
        <v>869</v>
      </c>
    </row>
    <row r="722" spans="1:1" ht="33.75" customHeight="1" x14ac:dyDescent="0.2">
      <c r="A722" s="175">
        <v>870</v>
      </c>
    </row>
    <row r="723" spans="1:1" ht="18" customHeight="1" x14ac:dyDescent="0.2">
      <c r="A723" s="175">
        <v>871</v>
      </c>
    </row>
    <row r="724" spans="1:1" x14ac:dyDescent="0.2">
      <c r="A724" s="175">
        <v>872</v>
      </c>
    </row>
    <row r="725" spans="1:1" ht="24.75" customHeight="1" x14ac:dyDescent="0.2">
      <c r="A725" s="175">
        <v>873</v>
      </c>
    </row>
    <row r="726" spans="1:1" ht="24.75" customHeight="1" x14ac:dyDescent="0.2">
      <c r="A726" s="175">
        <v>874</v>
      </c>
    </row>
    <row r="727" spans="1:1" x14ac:dyDescent="0.2">
      <c r="A727" s="175">
        <v>875</v>
      </c>
    </row>
    <row r="728" spans="1:1" x14ac:dyDescent="0.2">
      <c r="A728" s="175">
        <v>876</v>
      </c>
    </row>
    <row r="729" spans="1:1" x14ac:dyDescent="0.2">
      <c r="A729" s="175">
        <v>877</v>
      </c>
    </row>
    <row r="730" spans="1:1" x14ac:dyDescent="0.2">
      <c r="A730" s="175">
        <v>878</v>
      </c>
    </row>
    <row r="731" spans="1:1" x14ac:dyDescent="0.2">
      <c r="A731" s="175">
        <v>879</v>
      </c>
    </row>
    <row r="732" spans="1:1" ht="22.5" customHeight="1" x14ac:dyDescent="0.2">
      <c r="A732" s="175">
        <v>880</v>
      </c>
    </row>
    <row r="733" spans="1:1" ht="22.5" customHeight="1" x14ac:dyDescent="0.2">
      <c r="A733" s="175">
        <v>881</v>
      </c>
    </row>
    <row r="734" spans="1:1" x14ac:dyDescent="0.2">
      <c r="A734" s="175">
        <v>882</v>
      </c>
    </row>
    <row r="735" spans="1:1" x14ac:dyDescent="0.2">
      <c r="A735" s="175">
        <v>883</v>
      </c>
    </row>
    <row r="736" spans="1:1" x14ac:dyDescent="0.2">
      <c r="A736" s="175">
        <v>884</v>
      </c>
    </row>
    <row r="737" spans="1:1" x14ac:dyDescent="0.2">
      <c r="A737" s="175">
        <v>885</v>
      </c>
    </row>
    <row r="738" spans="1:1" x14ac:dyDescent="0.2">
      <c r="A738" s="175">
        <v>886</v>
      </c>
    </row>
    <row r="739" spans="1:1" ht="22.5" customHeight="1" x14ac:dyDescent="0.2">
      <c r="A739" s="175">
        <v>887</v>
      </c>
    </row>
    <row r="740" spans="1:1" ht="22.5" customHeight="1" x14ac:dyDescent="0.2">
      <c r="A740" s="175">
        <v>888</v>
      </c>
    </row>
    <row r="741" spans="1:1" ht="22.5" customHeight="1" x14ac:dyDescent="0.2">
      <c r="A741" s="175">
        <v>889</v>
      </c>
    </row>
    <row r="742" spans="1:1" x14ac:dyDescent="0.2">
      <c r="A742" s="175">
        <v>890</v>
      </c>
    </row>
    <row r="743" spans="1:1" x14ac:dyDescent="0.2">
      <c r="A743" s="175">
        <v>891</v>
      </c>
    </row>
    <row r="744" spans="1:1" x14ac:dyDescent="0.2">
      <c r="A744" s="175">
        <v>892</v>
      </c>
    </row>
    <row r="745" spans="1:1" ht="18" customHeight="1" x14ac:dyDescent="0.2">
      <c r="A745" s="175">
        <v>893</v>
      </c>
    </row>
    <row r="746" spans="1:1" x14ac:dyDescent="0.2">
      <c r="A746" s="175">
        <v>894</v>
      </c>
    </row>
    <row r="747" spans="1:1" x14ac:dyDescent="0.2">
      <c r="A747" s="175">
        <v>895</v>
      </c>
    </row>
    <row r="748" spans="1:1" x14ac:dyDescent="0.2">
      <c r="A748" s="175">
        <v>896</v>
      </c>
    </row>
    <row r="749" spans="1:1" x14ac:dyDescent="0.2">
      <c r="A749" s="175">
        <v>897</v>
      </c>
    </row>
    <row r="750" spans="1:1" x14ac:dyDescent="0.2">
      <c r="A750" s="175">
        <v>898</v>
      </c>
    </row>
    <row r="751" spans="1:1" x14ac:dyDescent="0.2">
      <c r="A751" s="175">
        <v>899</v>
      </c>
    </row>
    <row r="752" spans="1:1" ht="18" customHeight="1" x14ac:dyDescent="0.2">
      <c r="A752" s="175">
        <v>900</v>
      </c>
    </row>
    <row r="753" spans="1:1" x14ac:dyDescent="0.2">
      <c r="A753" s="175">
        <v>901</v>
      </c>
    </row>
    <row r="754" spans="1:1" x14ac:dyDescent="0.2">
      <c r="A754" s="175">
        <v>902</v>
      </c>
    </row>
    <row r="755" spans="1:1" ht="26.25" customHeight="1" x14ac:dyDescent="0.2">
      <c r="A755" s="175">
        <v>903</v>
      </c>
    </row>
    <row r="756" spans="1:1" ht="22.5" customHeight="1" x14ac:dyDescent="0.2">
      <c r="A756" s="175">
        <v>904</v>
      </c>
    </row>
    <row r="757" spans="1:1" x14ac:dyDescent="0.2">
      <c r="A757" s="175">
        <v>905</v>
      </c>
    </row>
    <row r="758" spans="1:1" x14ac:dyDescent="0.2">
      <c r="A758" s="175">
        <v>906</v>
      </c>
    </row>
    <row r="759" spans="1:1" x14ac:dyDescent="0.2">
      <c r="A759" s="175">
        <v>907</v>
      </c>
    </row>
    <row r="760" spans="1:1" x14ac:dyDescent="0.2">
      <c r="A760" s="175">
        <v>908</v>
      </c>
    </row>
    <row r="761" spans="1:1" x14ac:dyDescent="0.2">
      <c r="A761" s="175">
        <v>909</v>
      </c>
    </row>
    <row r="762" spans="1:1" x14ac:dyDescent="0.2">
      <c r="A762" s="175">
        <v>910</v>
      </c>
    </row>
    <row r="763" spans="1:1" x14ac:dyDescent="0.2">
      <c r="A763" s="175">
        <v>911</v>
      </c>
    </row>
    <row r="764" spans="1:1" x14ac:dyDescent="0.2">
      <c r="A764" s="175">
        <v>912</v>
      </c>
    </row>
    <row r="765" spans="1:1" x14ac:dyDescent="0.2">
      <c r="A765" s="175">
        <v>913</v>
      </c>
    </row>
    <row r="766" spans="1:1" x14ac:dyDescent="0.2">
      <c r="A766" s="175">
        <v>914</v>
      </c>
    </row>
    <row r="767" spans="1:1" x14ac:dyDescent="0.2">
      <c r="A767" s="175">
        <v>915</v>
      </c>
    </row>
    <row r="768" spans="1:1" x14ac:dyDescent="0.2">
      <c r="A768" s="175">
        <v>916</v>
      </c>
    </row>
    <row r="769" spans="1:1" x14ac:dyDescent="0.2">
      <c r="A769" s="175">
        <v>917</v>
      </c>
    </row>
    <row r="770" spans="1:1" x14ac:dyDescent="0.2">
      <c r="A770" s="175">
        <v>918</v>
      </c>
    </row>
    <row r="771" spans="1:1" x14ac:dyDescent="0.2">
      <c r="A771" s="175">
        <v>919</v>
      </c>
    </row>
    <row r="772" spans="1:1" x14ac:dyDescent="0.2">
      <c r="A772" s="175">
        <v>920</v>
      </c>
    </row>
    <row r="773" spans="1:1" x14ac:dyDescent="0.2">
      <c r="A773" s="175">
        <v>921</v>
      </c>
    </row>
    <row r="774" spans="1:1" ht="18" customHeight="1" x14ac:dyDescent="0.2">
      <c r="A774" s="175">
        <v>922</v>
      </c>
    </row>
    <row r="775" spans="1:1" x14ac:dyDescent="0.2">
      <c r="A775" s="175">
        <v>923</v>
      </c>
    </row>
    <row r="776" spans="1:1" x14ac:dyDescent="0.2">
      <c r="A776" s="175">
        <v>924</v>
      </c>
    </row>
    <row r="777" spans="1:1" x14ac:dyDescent="0.2">
      <c r="A777" s="175">
        <v>925</v>
      </c>
    </row>
    <row r="778" spans="1:1" x14ac:dyDescent="0.2">
      <c r="A778" s="175">
        <v>926</v>
      </c>
    </row>
    <row r="779" spans="1:1" x14ac:dyDescent="0.2">
      <c r="A779" s="175">
        <v>927</v>
      </c>
    </row>
    <row r="780" spans="1:1" x14ac:dyDescent="0.2">
      <c r="A780" s="175">
        <v>928</v>
      </c>
    </row>
    <row r="781" spans="1:1" x14ac:dyDescent="0.2">
      <c r="A781" s="175">
        <v>929</v>
      </c>
    </row>
    <row r="782" spans="1:1" x14ac:dyDescent="0.2">
      <c r="A782" s="175">
        <v>930</v>
      </c>
    </row>
    <row r="783" spans="1:1" x14ac:dyDescent="0.2">
      <c r="A783" s="175">
        <v>931</v>
      </c>
    </row>
    <row r="784" spans="1:1" x14ac:dyDescent="0.2">
      <c r="A784" s="175">
        <v>932</v>
      </c>
    </row>
    <row r="785" spans="1:1" x14ac:dyDescent="0.2">
      <c r="A785" s="175">
        <v>933</v>
      </c>
    </row>
    <row r="786" spans="1:1" x14ac:dyDescent="0.2">
      <c r="A786" s="175">
        <v>934</v>
      </c>
    </row>
    <row r="787" spans="1:1" x14ac:dyDescent="0.2">
      <c r="A787" s="175">
        <v>935</v>
      </c>
    </row>
    <row r="788" spans="1:1" x14ac:dyDescent="0.2">
      <c r="A788" s="175">
        <v>936</v>
      </c>
    </row>
    <row r="789" spans="1:1" x14ac:dyDescent="0.2">
      <c r="A789" s="175">
        <v>937</v>
      </c>
    </row>
    <row r="790" spans="1:1" x14ac:dyDescent="0.2">
      <c r="A790" s="175">
        <v>938</v>
      </c>
    </row>
    <row r="791" spans="1:1" x14ac:dyDescent="0.2">
      <c r="A791" s="175">
        <v>939</v>
      </c>
    </row>
    <row r="792" spans="1:1" x14ac:dyDescent="0.2">
      <c r="A792" s="175">
        <v>940</v>
      </c>
    </row>
    <row r="793" spans="1:1" x14ac:dyDescent="0.2">
      <c r="A793" s="175">
        <v>941</v>
      </c>
    </row>
    <row r="794" spans="1:1" x14ac:dyDescent="0.2">
      <c r="A794" s="175">
        <v>942</v>
      </c>
    </row>
    <row r="795" spans="1:1" x14ac:dyDescent="0.2">
      <c r="A795" s="175">
        <v>943</v>
      </c>
    </row>
    <row r="796" spans="1:1" x14ac:dyDescent="0.2">
      <c r="A796" s="175">
        <v>944</v>
      </c>
    </row>
    <row r="797" spans="1:1" x14ac:dyDescent="0.2">
      <c r="A797" s="175">
        <v>945</v>
      </c>
    </row>
    <row r="798" spans="1:1" x14ac:dyDescent="0.2">
      <c r="A798" s="175">
        <v>946</v>
      </c>
    </row>
    <row r="799" spans="1:1" x14ac:dyDescent="0.2">
      <c r="A799" s="175">
        <v>947</v>
      </c>
    </row>
    <row r="800" spans="1:1" x14ac:dyDescent="0.2">
      <c r="A800" s="175">
        <v>948</v>
      </c>
    </row>
    <row r="801" spans="1:1" x14ac:dyDescent="0.2">
      <c r="A801" s="175">
        <v>949</v>
      </c>
    </row>
    <row r="802" spans="1:1" x14ac:dyDescent="0.2">
      <c r="A802" s="175">
        <v>950</v>
      </c>
    </row>
    <row r="803" spans="1:1" x14ac:dyDescent="0.2">
      <c r="A803" s="175">
        <v>951</v>
      </c>
    </row>
    <row r="804" spans="1:1" x14ac:dyDescent="0.2">
      <c r="A804" s="175">
        <v>952</v>
      </c>
    </row>
    <row r="805" spans="1:1" x14ac:dyDescent="0.2">
      <c r="A805" s="175">
        <v>953</v>
      </c>
    </row>
    <row r="806" spans="1:1" x14ac:dyDescent="0.2">
      <c r="A806" s="175">
        <v>954</v>
      </c>
    </row>
    <row r="807" spans="1:1" x14ac:dyDescent="0.2">
      <c r="A807" s="175">
        <v>955</v>
      </c>
    </row>
    <row r="808" spans="1:1" x14ac:dyDescent="0.2">
      <c r="A808" s="175">
        <v>956</v>
      </c>
    </row>
    <row r="809" spans="1:1" x14ac:dyDescent="0.2">
      <c r="A809" s="175">
        <v>957</v>
      </c>
    </row>
    <row r="810" spans="1:1" x14ac:dyDescent="0.2">
      <c r="A810" s="175">
        <v>958</v>
      </c>
    </row>
    <row r="811" spans="1:1" x14ac:dyDescent="0.2">
      <c r="A811" s="175">
        <v>959</v>
      </c>
    </row>
    <row r="812" spans="1:1" x14ac:dyDescent="0.2">
      <c r="A812" s="175">
        <v>960</v>
      </c>
    </row>
    <row r="813" spans="1:1" x14ac:dyDescent="0.2">
      <c r="A813" s="175">
        <v>961</v>
      </c>
    </row>
    <row r="814" spans="1:1" x14ac:dyDescent="0.2">
      <c r="A814" s="175">
        <v>962</v>
      </c>
    </row>
    <row r="815" spans="1:1" x14ac:dyDescent="0.2">
      <c r="A815" s="175">
        <v>963</v>
      </c>
    </row>
    <row r="816" spans="1:1" x14ac:dyDescent="0.2">
      <c r="A816" s="175">
        <v>964</v>
      </c>
    </row>
    <row r="817" spans="1:1" x14ac:dyDescent="0.2">
      <c r="A817" s="175">
        <v>965</v>
      </c>
    </row>
    <row r="818" spans="1:1" x14ac:dyDescent="0.2">
      <c r="A818" s="175">
        <v>966</v>
      </c>
    </row>
    <row r="819" spans="1:1" x14ac:dyDescent="0.2">
      <c r="A819" s="175">
        <v>967</v>
      </c>
    </row>
    <row r="820" spans="1:1" x14ac:dyDescent="0.2">
      <c r="A820" s="175">
        <v>968</v>
      </c>
    </row>
    <row r="821" spans="1:1" x14ac:dyDescent="0.2">
      <c r="A821" s="175">
        <v>969</v>
      </c>
    </row>
    <row r="822" spans="1:1" x14ac:dyDescent="0.2">
      <c r="A822" s="175">
        <v>970</v>
      </c>
    </row>
    <row r="823" spans="1:1" x14ac:dyDescent="0.2">
      <c r="A823" s="175">
        <v>971</v>
      </c>
    </row>
    <row r="824" spans="1:1" x14ac:dyDescent="0.2">
      <c r="A824" s="175">
        <v>972</v>
      </c>
    </row>
    <row r="825" spans="1:1" x14ac:dyDescent="0.2">
      <c r="A825" s="175">
        <v>973</v>
      </c>
    </row>
    <row r="826" spans="1:1" x14ac:dyDescent="0.2">
      <c r="A826" s="175">
        <v>974</v>
      </c>
    </row>
    <row r="827" spans="1:1" x14ac:dyDescent="0.2">
      <c r="A827" s="175">
        <v>975</v>
      </c>
    </row>
    <row r="828" spans="1:1" x14ac:dyDescent="0.2">
      <c r="A828" s="175">
        <v>976</v>
      </c>
    </row>
    <row r="829" spans="1:1" x14ac:dyDescent="0.2">
      <c r="A829" s="175">
        <v>977</v>
      </c>
    </row>
    <row r="830" spans="1:1" x14ac:dyDescent="0.2">
      <c r="A830" s="175">
        <v>978</v>
      </c>
    </row>
    <row r="831" spans="1:1" x14ac:dyDescent="0.2">
      <c r="A831" s="175">
        <v>979</v>
      </c>
    </row>
    <row r="832" spans="1:1" x14ac:dyDescent="0.2">
      <c r="A832" s="175">
        <v>980</v>
      </c>
    </row>
    <row r="833" spans="1:1" x14ac:dyDescent="0.2">
      <c r="A833" s="175">
        <v>981</v>
      </c>
    </row>
    <row r="834" spans="1:1" x14ac:dyDescent="0.2">
      <c r="A834" s="175">
        <v>982</v>
      </c>
    </row>
    <row r="835" spans="1:1" x14ac:dyDescent="0.2">
      <c r="A835" s="175">
        <v>983</v>
      </c>
    </row>
    <row r="836" spans="1:1" x14ac:dyDescent="0.2">
      <c r="A836" s="175">
        <v>984</v>
      </c>
    </row>
    <row r="837" spans="1:1" x14ac:dyDescent="0.2">
      <c r="A837" s="175">
        <v>985</v>
      </c>
    </row>
    <row r="838" spans="1:1" x14ac:dyDescent="0.2">
      <c r="A838" s="175">
        <v>986</v>
      </c>
    </row>
    <row r="839" spans="1:1" x14ac:dyDescent="0.2">
      <c r="A839" s="175">
        <v>987</v>
      </c>
    </row>
    <row r="840" spans="1:1" x14ac:dyDescent="0.2">
      <c r="A840" s="175">
        <v>988</v>
      </c>
    </row>
    <row r="841" spans="1:1" x14ac:dyDescent="0.2">
      <c r="A841" s="175">
        <v>989</v>
      </c>
    </row>
    <row r="842" spans="1:1" x14ac:dyDescent="0.2">
      <c r="A842" s="175">
        <v>990</v>
      </c>
    </row>
    <row r="843" spans="1:1" x14ac:dyDescent="0.2">
      <c r="A843" s="175">
        <v>991</v>
      </c>
    </row>
    <row r="844" spans="1:1" x14ac:dyDescent="0.2">
      <c r="A844" s="175">
        <v>992</v>
      </c>
    </row>
    <row r="845" spans="1:1" x14ac:dyDescent="0.2">
      <c r="A845" s="175">
        <v>993</v>
      </c>
    </row>
    <row r="846" spans="1:1" x14ac:dyDescent="0.2">
      <c r="A846" s="175">
        <v>994</v>
      </c>
    </row>
    <row r="847" spans="1:1" x14ac:dyDescent="0.2">
      <c r="A847" s="175">
        <v>995</v>
      </c>
    </row>
    <row r="848" spans="1:1" x14ac:dyDescent="0.2">
      <c r="A848" s="175">
        <v>996</v>
      </c>
    </row>
    <row r="849" spans="1:1" x14ac:dyDescent="0.2">
      <c r="A849" s="175">
        <v>997</v>
      </c>
    </row>
    <row r="850" spans="1:1" x14ac:dyDescent="0.2">
      <c r="A850" s="175">
        <v>998</v>
      </c>
    </row>
    <row r="851" spans="1:1" x14ac:dyDescent="0.2">
      <c r="A851" s="175">
        <v>999</v>
      </c>
    </row>
    <row r="852" spans="1:1" x14ac:dyDescent="0.2">
      <c r="A852" s="175">
        <v>1000</v>
      </c>
    </row>
    <row r="853" spans="1:1" x14ac:dyDescent="0.2">
      <c r="A853" s="175">
        <v>1001</v>
      </c>
    </row>
    <row r="854" spans="1:1" x14ac:dyDescent="0.2">
      <c r="A854" s="175">
        <v>1002</v>
      </c>
    </row>
    <row r="855" spans="1:1" x14ac:dyDescent="0.2">
      <c r="A855" s="175">
        <v>1003</v>
      </c>
    </row>
    <row r="856" spans="1:1" x14ac:dyDescent="0.2">
      <c r="A856" s="175">
        <v>1004</v>
      </c>
    </row>
    <row r="857" spans="1:1" x14ac:dyDescent="0.2">
      <c r="A857" s="175">
        <v>1005</v>
      </c>
    </row>
    <row r="858" spans="1:1" x14ac:dyDescent="0.2">
      <c r="A858" s="175">
        <v>1006</v>
      </c>
    </row>
    <row r="859" spans="1:1" x14ac:dyDescent="0.2">
      <c r="A859" s="175">
        <v>1007</v>
      </c>
    </row>
    <row r="860" spans="1:1" x14ac:dyDescent="0.2">
      <c r="A860" s="175">
        <v>1008</v>
      </c>
    </row>
    <row r="861" spans="1:1" x14ac:dyDescent="0.2">
      <c r="A861" s="175">
        <v>1009</v>
      </c>
    </row>
    <row r="862" spans="1:1" x14ac:dyDescent="0.2">
      <c r="A862" s="175">
        <v>1010</v>
      </c>
    </row>
    <row r="863" spans="1:1" x14ac:dyDescent="0.2">
      <c r="A863" s="175">
        <v>1011</v>
      </c>
    </row>
    <row r="864" spans="1:1" x14ac:dyDescent="0.2">
      <c r="A864" s="175">
        <v>1012</v>
      </c>
    </row>
    <row r="865" spans="1:1" x14ac:dyDescent="0.2">
      <c r="A865" s="175">
        <v>1013</v>
      </c>
    </row>
    <row r="866" spans="1:1" x14ac:dyDescent="0.2">
      <c r="A866" s="175">
        <v>1014</v>
      </c>
    </row>
    <row r="867" spans="1:1" ht="27.75" customHeight="1" x14ac:dyDescent="0.2">
      <c r="A867" s="175">
        <v>1015</v>
      </c>
    </row>
    <row r="868" spans="1:1" x14ac:dyDescent="0.2">
      <c r="A868" s="175">
        <v>1016</v>
      </c>
    </row>
    <row r="869" spans="1:1" ht="30" customHeight="1" x14ac:dyDescent="0.2">
      <c r="A869" s="175">
        <v>1017</v>
      </c>
    </row>
    <row r="870" spans="1:1" ht="30" customHeight="1" x14ac:dyDescent="0.2">
      <c r="A870" s="175">
        <v>1018</v>
      </c>
    </row>
    <row r="871" spans="1:1" x14ac:dyDescent="0.2">
      <c r="A871" s="175">
        <v>1019</v>
      </c>
    </row>
    <row r="872" spans="1:1" ht="27" customHeight="1" x14ac:dyDescent="0.2">
      <c r="A872" s="175">
        <v>1020</v>
      </c>
    </row>
    <row r="873" spans="1:1" ht="24.75" customHeight="1" x14ac:dyDescent="0.2">
      <c r="A873" s="175">
        <v>1021</v>
      </c>
    </row>
    <row r="874" spans="1:1" x14ac:dyDescent="0.2">
      <c r="A874" s="175">
        <v>1022</v>
      </c>
    </row>
    <row r="875" spans="1:1" x14ac:dyDescent="0.2">
      <c r="A875" s="175">
        <v>1023</v>
      </c>
    </row>
    <row r="876" spans="1:1" x14ac:dyDescent="0.2">
      <c r="A876" s="175">
        <v>1024</v>
      </c>
    </row>
    <row r="877" spans="1:1" x14ac:dyDescent="0.2">
      <c r="A877" s="175">
        <v>1025</v>
      </c>
    </row>
    <row r="878" spans="1:1" x14ac:dyDescent="0.2">
      <c r="A878" s="175">
        <v>1026</v>
      </c>
    </row>
    <row r="879" spans="1:1" x14ac:dyDescent="0.2">
      <c r="A879" s="175">
        <v>1027</v>
      </c>
    </row>
    <row r="880" spans="1:1" x14ac:dyDescent="0.2">
      <c r="A880" s="175">
        <v>1028</v>
      </c>
    </row>
    <row r="881" spans="1:1" x14ac:dyDescent="0.2">
      <c r="A881" s="175">
        <v>1029</v>
      </c>
    </row>
    <row r="882" spans="1:1" x14ac:dyDescent="0.2">
      <c r="A882" s="175">
        <v>1030</v>
      </c>
    </row>
    <row r="883" spans="1:1" x14ac:dyDescent="0.2">
      <c r="A883" s="175">
        <v>1031</v>
      </c>
    </row>
    <row r="884" spans="1:1" x14ac:dyDescent="0.2">
      <c r="A884" s="175">
        <v>1032</v>
      </c>
    </row>
    <row r="885" spans="1:1" ht="24.75" customHeight="1" x14ac:dyDescent="0.2">
      <c r="A885" s="175">
        <v>1033</v>
      </c>
    </row>
    <row r="886" spans="1:1" ht="26.25" customHeight="1" x14ac:dyDescent="0.2">
      <c r="A886" s="175">
        <v>1034</v>
      </c>
    </row>
    <row r="887" spans="1:1" x14ac:dyDescent="0.2">
      <c r="A887" s="175">
        <v>1035</v>
      </c>
    </row>
    <row r="888" spans="1:1" x14ac:dyDescent="0.2">
      <c r="A888" s="175">
        <v>1036</v>
      </c>
    </row>
    <row r="889" spans="1:1" x14ac:dyDescent="0.2">
      <c r="A889" s="175">
        <v>1037</v>
      </c>
    </row>
    <row r="890" spans="1:1" x14ac:dyDescent="0.2">
      <c r="A890" s="175">
        <v>1038</v>
      </c>
    </row>
    <row r="891" spans="1:1" x14ac:dyDescent="0.2">
      <c r="A891" s="175">
        <v>1039</v>
      </c>
    </row>
    <row r="892" spans="1:1" x14ac:dyDescent="0.2">
      <c r="A892" s="175">
        <v>1040</v>
      </c>
    </row>
    <row r="893" spans="1:1" x14ac:dyDescent="0.2">
      <c r="A893" s="175">
        <v>1041</v>
      </c>
    </row>
    <row r="894" spans="1:1" x14ac:dyDescent="0.2">
      <c r="A894" s="175">
        <v>1042</v>
      </c>
    </row>
    <row r="895" spans="1:1" x14ac:dyDescent="0.2">
      <c r="A895" s="175">
        <v>1043</v>
      </c>
    </row>
    <row r="896" spans="1:1" x14ac:dyDescent="0.2">
      <c r="A896" s="175">
        <v>1044</v>
      </c>
    </row>
    <row r="897" spans="1:1" x14ac:dyDescent="0.2">
      <c r="A897" s="175">
        <v>1045</v>
      </c>
    </row>
    <row r="898" spans="1:1" x14ac:dyDescent="0.2">
      <c r="A898" s="175">
        <v>1046</v>
      </c>
    </row>
    <row r="899" spans="1:1" x14ac:dyDescent="0.2">
      <c r="A899" s="175">
        <v>1047</v>
      </c>
    </row>
    <row r="900" spans="1:1" x14ac:dyDescent="0.2">
      <c r="A900" s="175">
        <v>1048</v>
      </c>
    </row>
    <row r="901" spans="1:1" x14ac:dyDescent="0.2">
      <c r="A901" s="175">
        <v>1049</v>
      </c>
    </row>
    <row r="902" spans="1:1" x14ac:dyDescent="0.2">
      <c r="A902" s="175">
        <v>1050</v>
      </c>
    </row>
    <row r="903" spans="1:1" x14ac:dyDescent="0.2">
      <c r="A903" s="175">
        <v>1051</v>
      </c>
    </row>
    <row r="904" spans="1:1" x14ac:dyDescent="0.2">
      <c r="A904" s="175">
        <v>1052</v>
      </c>
    </row>
    <row r="905" spans="1:1" x14ac:dyDescent="0.2">
      <c r="A905" s="175">
        <v>1053</v>
      </c>
    </row>
    <row r="906" spans="1:1" x14ac:dyDescent="0.2">
      <c r="A906" s="175">
        <v>1054</v>
      </c>
    </row>
    <row r="907" spans="1:1" x14ac:dyDescent="0.2">
      <c r="A907" s="175">
        <v>1055</v>
      </c>
    </row>
    <row r="908" spans="1:1" x14ac:dyDescent="0.2">
      <c r="A908" s="175">
        <v>1056</v>
      </c>
    </row>
    <row r="909" spans="1:1" x14ac:dyDescent="0.2">
      <c r="A909" s="175">
        <v>1057</v>
      </c>
    </row>
    <row r="910" spans="1:1" x14ac:dyDescent="0.2">
      <c r="A910" s="175">
        <v>1058</v>
      </c>
    </row>
    <row r="911" spans="1:1" x14ac:dyDescent="0.2">
      <c r="A911" s="175">
        <v>1059</v>
      </c>
    </row>
    <row r="912" spans="1:1" x14ac:dyDescent="0.2">
      <c r="A912" s="175">
        <v>1060</v>
      </c>
    </row>
    <row r="913" spans="1:1" x14ac:dyDescent="0.2">
      <c r="A913" s="175">
        <v>1061</v>
      </c>
    </row>
    <row r="914" spans="1:1" x14ac:dyDescent="0.2">
      <c r="A914" s="175">
        <v>1062</v>
      </c>
    </row>
    <row r="915" spans="1:1" x14ac:dyDescent="0.2">
      <c r="A915" s="175">
        <v>1063</v>
      </c>
    </row>
    <row r="916" spans="1:1" x14ac:dyDescent="0.2">
      <c r="A916" s="175">
        <v>1064</v>
      </c>
    </row>
    <row r="917" spans="1:1" x14ac:dyDescent="0.2">
      <c r="A917" s="175">
        <v>1065</v>
      </c>
    </row>
    <row r="918" spans="1:1" x14ac:dyDescent="0.2">
      <c r="A918" s="175">
        <v>1066</v>
      </c>
    </row>
    <row r="919" spans="1:1" x14ac:dyDescent="0.2">
      <c r="A919" s="175">
        <v>1067</v>
      </c>
    </row>
    <row r="920" spans="1:1" x14ac:dyDescent="0.2">
      <c r="A920" s="175">
        <v>1068</v>
      </c>
    </row>
    <row r="921" spans="1:1" x14ac:dyDescent="0.2">
      <c r="A921" s="175">
        <v>1069</v>
      </c>
    </row>
    <row r="922" spans="1:1" x14ac:dyDescent="0.2">
      <c r="A922" s="175">
        <v>1070</v>
      </c>
    </row>
    <row r="923" spans="1:1" x14ac:dyDescent="0.2">
      <c r="A923" s="175">
        <v>1071</v>
      </c>
    </row>
    <row r="924" spans="1:1" x14ac:dyDescent="0.2">
      <c r="A924" s="175">
        <v>1072</v>
      </c>
    </row>
    <row r="925" spans="1:1" x14ac:dyDescent="0.2">
      <c r="A925" s="175">
        <v>1073</v>
      </c>
    </row>
    <row r="926" spans="1:1" x14ac:dyDescent="0.2">
      <c r="A926" s="175">
        <v>1074</v>
      </c>
    </row>
    <row r="927" spans="1:1" x14ac:dyDescent="0.2">
      <c r="A927" s="175">
        <v>1075</v>
      </c>
    </row>
    <row r="928" spans="1:1" x14ac:dyDescent="0.2">
      <c r="A928" s="175">
        <v>1076</v>
      </c>
    </row>
    <row r="929" spans="1:1" x14ac:dyDescent="0.2">
      <c r="A929" s="175">
        <v>1077</v>
      </c>
    </row>
    <row r="930" spans="1:1" x14ac:dyDescent="0.2">
      <c r="A930" s="175">
        <v>1078</v>
      </c>
    </row>
    <row r="931" spans="1:1" x14ac:dyDescent="0.2">
      <c r="A931" s="175">
        <v>1079</v>
      </c>
    </row>
    <row r="932" spans="1:1" x14ac:dyDescent="0.2">
      <c r="A932" s="175">
        <v>1080</v>
      </c>
    </row>
    <row r="933" spans="1:1" x14ac:dyDescent="0.2">
      <c r="A933" s="175">
        <v>1081</v>
      </c>
    </row>
    <row r="934" spans="1:1" x14ac:dyDescent="0.2">
      <c r="A934" s="175">
        <v>1082</v>
      </c>
    </row>
    <row r="935" spans="1:1" x14ac:dyDescent="0.2">
      <c r="A935" s="175">
        <v>1083</v>
      </c>
    </row>
    <row r="936" spans="1:1" x14ac:dyDescent="0.2">
      <c r="A936" s="175">
        <v>1084</v>
      </c>
    </row>
    <row r="937" spans="1:1" x14ac:dyDescent="0.2">
      <c r="A937" s="175">
        <v>1085</v>
      </c>
    </row>
    <row r="938" spans="1:1" x14ac:dyDescent="0.2">
      <c r="A938" s="175">
        <v>1086</v>
      </c>
    </row>
    <row r="939" spans="1:1" x14ac:dyDescent="0.2">
      <c r="A939" s="175">
        <v>1087</v>
      </c>
    </row>
    <row r="940" spans="1:1" x14ac:dyDescent="0.2">
      <c r="A940" s="175">
        <v>1088</v>
      </c>
    </row>
    <row r="941" spans="1:1" x14ac:dyDescent="0.2">
      <c r="A941" s="175">
        <v>1089</v>
      </c>
    </row>
    <row r="942" spans="1:1" x14ac:dyDescent="0.2">
      <c r="A942" s="175">
        <v>1090</v>
      </c>
    </row>
    <row r="943" spans="1:1" x14ac:dyDescent="0.2">
      <c r="A943" s="175">
        <v>1091</v>
      </c>
    </row>
    <row r="944" spans="1:1" x14ac:dyDescent="0.2">
      <c r="A944" s="175">
        <v>1092</v>
      </c>
    </row>
    <row r="945" spans="1:1" x14ac:dyDescent="0.2">
      <c r="A945" s="175">
        <v>1093</v>
      </c>
    </row>
    <row r="946" spans="1:1" x14ac:dyDescent="0.2">
      <c r="A946" s="175">
        <v>1094</v>
      </c>
    </row>
    <row r="947" spans="1:1" x14ac:dyDescent="0.2">
      <c r="A947" s="175">
        <v>1095</v>
      </c>
    </row>
    <row r="948" spans="1:1" x14ac:dyDescent="0.2">
      <c r="A948" s="175">
        <v>1096</v>
      </c>
    </row>
    <row r="949" spans="1:1" x14ac:dyDescent="0.2">
      <c r="A949" s="175">
        <v>1097</v>
      </c>
    </row>
    <row r="950" spans="1:1" x14ac:dyDescent="0.2">
      <c r="A950" s="175">
        <v>1098</v>
      </c>
    </row>
    <row r="951" spans="1:1" x14ac:dyDescent="0.2">
      <c r="A951" s="175">
        <v>1099</v>
      </c>
    </row>
    <row r="952" spans="1:1" x14ac:dyDescent="0.2">
      <c r="A952" s="175">
        <v>1100</v>
      </c>
    </row>
    <row r="953" spans="1:1" x14ac:dyDescent="0.2">
      <c r="A953" s="175">
        <v>1101</v>
      </c>
    </row>
    <row r="954" spans="1:1" x14ac:dyDescent="0.2">
      <c r="A954" s="175">
        <v>1102</v>
      </c>
    </row>
    <row r="955" spans="1:1" x14ac:dyDescent="0.2">
      <c r="A955" s="175">
        <v>1103</v>
      </c>
    </row>
    <row r="956" spans="1:1" x14ac:dyDescent="0.2">
      <c r="A956" s="175">
        <v>1104</v>
      </c>
    </row>
    <row r="957" spans="1:1" ht="18" customHeight="1" x14ac:dyDescent="0.2">
      <c r="A957" s="175">
        <v>1105</v>
      </c>
    </row>
    <row r="958" spans="1:1" x14ac:dyDescent="0.2">
      <c r="A958" s="175">
        <v>1106</v>
      </c>
    </row>
    <row r="959" spans="1:1" x14ac:dyDescent="0.2">
      <c r="A959" s="175">
        <v>1107</v>
      </c>
    </row>
    <row r="960" spans="1:1" x14ac:dyDescent="0.2">
      <c r="A960" s="175">
        <v>1108</v>
      </c>
    </row>
    <row r="961" spans="1:1" x14ac:dyDescent="0.2">
      <c r="A961" s="175">
        <v>1109</v>
      </c>
    </row>
    <row r="962" spans="1:1" x14ac:dyDescent="0.2">
      <c r="A962" s="175">
        <v>1110</v>
      </c>
    </row>
    <row r="963" spans="1:1" x14ac:dyDescent="0.2">
      <c r="A963" s="175">
        <v>1113</v>
      </c>
    </row>
    <row r="964" spans="1:1" x14ac:dyDescent="0.2">
      <c r="A964" s="175">
        <v>1114</v>
      </c>
    </row>
    <row r="965" spans="1:1" x14ac:dyDescent="0.2">
      <c r="A965" s="175">
        <v>1115</v>
      </c>
    </row>
    <row r="966" spans="1:1" x14ac:dyDescent="0.2">
      <c r="A966" s="175">
        <v>1116</v>
      </c>
    </row>
    <row r="967" spans="1:1" x14ac:dyDescent="0.2">
      <c r="A967" s="175">
        <v>1117</v>
      </c>
    </row>
    <row r="968" spans="1:1" x14ac:dyDescent="0.2">
      <c r="A968" s="175">
        <v>1118</v>
      </c>
    </row>
    <row r="969" spans="1:1" x14ac:dyDescent="0.2">
      <c r="A969" s="175">
        <v>1220</v>
      </c>
    </row>
    <row r="970" spans="1:1" x14ac:dyDescent="0.2">
      <c r="A970" s="175">
        <v>1221</v>
      </c>
    </row>
    <row r="971" spans="1:1" x14ac:dyDescent="0.2">
      <c r="A971" s="175">
        <v>1222</v>
      </c>
    </row>
    <row r="972" spans="1:1" x14ac:dyDescent="0.2">
      <c r="A972" s="175">
        <v>1223</v>
      </c>
    </row>
    <row r="973" spans="1:1" x14ac:dyDescent="0.2">
      <c r="A973" s="175">
        <v>1224</v>
      </c>
    </row>
    <row r="974" spans="1:1" x14ac:dyDescent="0.2">
      <c r="A974" s="175">
        <v>1225</v>
      </c>
    </row>
    <row r="975" spans="1:1" x14ac:dyDescent="0.2">
      <c r="A975" s="175">
        <v>1226</v>
      </c>
    </row>
    <row r="976" spans="1:1" x14ac:dyDescent="0.2">
      <c r="A976" s="175">
        <v>1227</v>
      </c>
    </row>
    <row r="977" spans="1:1" x14ac:dyDescent="0.2">
      <c r="A977" s="175">
        <v>1228</v>
      </c>
    </row>
    <row r="978" spans="1:1" x14ac:dyDescent="0.2">
      <c r="A978" s="175">
        <v>1229</v>
      </c>
    </row>
    <row r="979" spans="1:1" x14ac:dyDescent="0.2">
      <c r="A979" s="175">
        <v>1230</v>
      </c>
    </row>
    <row r="980" spans="1:1" x14ac:dyDescent="0.2">
      <c r="A980" s="175">
        <v>1231</v>
      </c>
    </row>
    <row r="981" spans="1:1" x14ac:dyDescent="0.2">
      <c r="A981" s="175">
        <v>1232</v>
      </c>
    </row>
    <row r="982" spans="1:1" x14ac:dyDescent="0.2">
      <c r="A982" s="175">
        <v>1233</v>
      </c>
    </row>
    <row r="983" spans="1:1" x14ac:dyDescent="0.2">
      <c r="A983" s="175">
        <v>1234</v>
      </c>
    </row>
    <row r="984" spans="1:1" x14ac:dyDescent="0.2">
      <c r="A984" s="175">
        <v>1235</v>
      </c>
    </row>
    <row r="985" spans="1:1" x14ac:dyDescent="0.2">
      <c r="A985" s="175">
        <v>1236</v>
      </c>
    </row>
    <row r="986" spans="1:1" x14ac:dyDescent="0.2">
      <c r="A986" s="175">
        <v>1237</v>
      </c>
    </row>
    <row r="987" spans="1:1" x14ac:dyDescent="0.2">
      <c r="A987" s="175">
        <v>1238</v>
      </c>
    </row>
    <row r="988" spans="1:1" x14ac:dyDescent="0.2">
      <c r="A988" s="175">
        <v>1239</v>
      </c>
    </row>
    <row r="989" spans="1:1" x14ac:dyDescent="0.2">
      <c r="A989" s="175">
        <v>1240</v>
      </c>
    </row>
    <row r="990" spans="1:1" x14ac:dyDescent="0.2">
      <c r="A990" s="175">
        <v>1241</v>
      </c>
    </row>
    <row r="991" spans="1:1" x14ac:dyDescent="0.2">
      <c r="A991" s="175">
        <v>1242</v>
      </c>
    </row>
    <row r="992" spans="1:1" x14ac:dyDescent="0.2">
      <c r="A992" s="175">
        <v>1243</v>
      </c>
    </row>
    <row r="993" spans="1:1" x14ac:dyDescent="0.2">
      <c r="A993" s="175">
        <v>1244</v>
      </c>
    </row>
    <row r="994" spans="1:1" x14ac:dyDescent="0.2">
      <c r="A994" s="175">
        <v>1245</v>
      </c>
    </row>
    <row r="995" spans="1:1" x14ac:dyDescent="0.2">
      <c r="A995" s="175">
        <v>1246</v>
      </c>
    </row>
    <row r="996" spans="1:1" x14ac:dyDescent="0.2">
      <c r="A996" s="175">
        <v>1247</v>
      </c>
    </row>
    <row r="997" spans="1:1" ht="25.5" customHeight="1" x14ac:dyDescent="0.2">
      <c r="A997" s="175">
        <v>1248</v>
      </c>
    </row>
    <row r="998" spans="1:1" x14ac:dyDescent="0.2">
      <c r="A998" s="175">
        <v>1249</v>
      </c>
    </row>
    <row r="999" spans="1:1" ht="31.5" customHeight="1" x14ac:dyDescent="0.2">
      <c r="A999" s="175">
        <v>1250</v>
      </c>
    </row>
    <row r="1000" spans="1:1" x14ac:dyDescent="0.2">
      <c r="A1000" s="175">
        <v>1251</v>
      </c>
    </row>
    <row r="1001" spans="1:1" x14ac:dyDescent="0.2">
      <c r="A1001" s="175">
        <v>1252</v>
      </c>
    </row>
    <row r="1002" spans="1:1" x14ac:dyDescent="0.2">
      <c r="A1002" s="175">
        <v>1253</v>
      </c>
    </row>
    <row r="1003" spans="1:1" x14ac:dyDescent="0.2">
      <c r="A1003" s="175">
        <v>1254</v>
      </c>
    </row>
    <row r="1004" spans="1:1" ht="36" customHeight="1" x14ac:dyDescent="0.2">
      <c r="A1004" s="175">
        <v>1255</v>
      </c>
    </row>
    <row r="1005" spans="1:1" x14ac:dyDescent="0.2">
      <c r="A1005" s="175">
        <v>1256</v>
      </c>
    </row>
    <row r="1006" spans="1:1" x14ac:dyDescent="0.2">
      <c r="A1006" s="175">
        <v>1257</v>
      </c>
    </row>
    <row r="1007" spans="1:1" x14ac:dyDescent="0.2">
      <c r="A1007" s="175">
        <v>1258</v>
      </c>
    </row>
    <row r="1008" spans="1:1" x14ac:dyDescent="0.2">
      <c r="A1008" s="175">
        <v>1259</v>
      </c>
    </row>
    <row r="1009" spans="1:1" ht="26.25" customHeight="1" x14ac:dyDescent="0.2">
      <c r="A1009" s="175">
        <v>1260</v>
      </c>
    </row>
    <row r="1010" spans="1:1" x14ac:dyDescent="0.2">
      <c r="A1010" s="175">
        <v>1261</v>
      </c>
    </row>
    <row r="1011" spans="1:1" x14ac:dyDescent="0.2">
      <c r="A1011" s="175">
        <v>1262</v>
      </c>
    </row>
    <row r="1012" spans="1:1" x14ac:dyDescent="0.2">
      <c r="A1012" s="175">
        <v>1263</v>
      </c>
    </row>
    <row r="1013" spans="1:1" x14ac:dyDescent="0.2">
      <c r="A1013" s="175">
        <v>1264</v>
      </c>
    </row>
    <row r="1014" spans="1:1" x14ac:dyDescent="0.2">
      <c r="A1014" s="175">
        <v>1265</v>
      </c>
    </row>
    <row r="1015" spans="1:1" x14ac:dyDescent="0.2">
      <c r="A1015" s="175">
        <v>1266</v>
      </c>
    </row>
    <row r="1016" spans="1:1" x14ac:dyDescent="0.2">
      <c r="A1016" s="175">
        <v>1267</v>
      </c>
    </row>
    <row r="1017" spans="1:1" x14ac:dyDescent="0.2">
      <c r="A1017" s="175">
        <v>1268</v>
      </c>
    </row>
    <row r="1018" spans="1:1" ht="53.25" customHeight="1" x14ac:dyDescent="0.2">
      <c r="A1018" s="175">
        <v>1269</v>
      </c>
    </row>
    <row r="1019" spans="1:1" ht="53.25" customHeight="1" x14ac:dyDescent="0.2">
      <c r="A1019" s="175">
        <v>1270</v>
      </c>
    </row>
    <row r="1020" spans="1:1" x14ac:dyDescent="0.2">
      <c r="A1020" s="175">
        <v>1271</v>
      </c>
    </row>
    <row r="1021" spans="1:1" x14ac:dyDescent="0.2">
      <c r="A1021" s="175">
        <v>1272</v>
      </c>
    </row>
    <row r="1022" spans="1:1" x14ac:dyDescent="0.2">
      <c r="A1022" s="175">
        <v>1273</v>
      </c>
    </row>
    <row r="1023" spans="1:1" x14ac:dyDescent="0.2">
      <c r="A1023" s="175">
        <v>1274</v>
      </c>
    </row>
    <row r="1024" spans="1:1" x14ac:dyDescent="0.2">
      <c r="A1024" s="175">
        <v>1275</v>
      </c>
    </row>
    <row r="1025" spans="1:1" x14ac:dyDescent="0.2">
      <c r="A1025" s="175">
        <v>1276</v>
      </c>
    </row>
    <row r="1026" spans="1:1" x14ac:dyDescent="0.2">
      <c r="A1026" s="175">
        <v>1277</v>
      </c>
    </row>
    <row r="1027" spans="1:1" x14ac:dyDescent="0.2">
      <c r="A1027" s="175">
        <v>1278</v>
      </c>
    </row>
    <row r="1028" spans="1:1" x14ac:dyDescent="0.2">
      <c r="A1028" s="175">
        <v>1279</v>
      </c>
    </row>
    <row r="1029" spans="1:1" x14ac:dyDescent="0.2">
      <c r="A1029" s="175">
        <v>1280</v>
      </c>
    </row>
    <row r="1030" spans="1:1" x14ac:dyDescent="0.2">
      <c r="A1030" s="175">
        <v>1281</v>
      </c>
    </row>
    <row r="1031" spans="1:1" x14ac:dyDescent="0.2">
      <c r="A1031" s="175">
        <v>1282</v>
      </c>
    </row>
    <row r="1032" spans="1:1" x14ac:dyDescent="0.2">
      <c r="A1032" s="175">
        <v>1283</v>
      </c>
    </row>
    <row r="1033" spans="1:1" ht="31.5" customHeight="1" x14ac:dyDescent="0.2"/>
    <row r="1048" ht="18" customHeight="1" x14ac:dyDescent="0.2"/>
    <row r="1052" ht="53.25" customHeight="1" x14ac:dyDescent="0.2"/>
    <row r="1056" ht="26.25" customHeight="1" x14ac:dyDescent="0.2"/>
    <row r="1057" ht="26.25" customHeight="1" x14ac:dyDescent="0.2"/>
    <row r="1058" ht="22.5" customHeight="1" x14ac:dyDescent="0.2"/>
    <row r="1059" ht="24" customHeight="1" x14ac:dyDescent="0.2"/>
    <row r="1060" ht="53.25" customHeight="1" x14ac:dyDescent="0.2"/>
    <row r="1061" ht="26.25" customHeight="1" x14ac:dyDescent="0.2"/>
    <row r="1062" ht="26.25" customHeight="1" x14ac:dyDescent="0.2"/>
    <row r="1063" ht="26.25" customHeight="1" x14ac:dyDescent="0.2"/>
    <row r="1065" ht="53.25" customHeight="1" x14ac:dyDescent="0.2"/>
    <row r="1066" ht="53.25" customHeight="1" x14ac:dyDescent="0.2"/>
    <row r="1067" ht="22.5" customHeight="1" x14ac:dyDescent="0.2"/>
    <row r="1081" ht="18" customHeight="1" x14ac:dyDescent="0.2"/>
    <row r="1082" ht="26.25" customHeight="1" x14ac:dyDescent="0.2"/>
    <row r="1085" ht="29.25" customHeight="1" x14ac:dyDescent="0.2"/>
    <row r="1086" ht="53.25" customHeight="1" x14ac:dyDescent="0.2"/>
    <row r="1089" ht="18" customHeight="1" x14ac:dyDescent="0.2"/>
    <row r="1095" ht="29.25" customHeight="1" x14ac:dyDescent="0.2"/>
    <row r="1099" ht="23.25" customHeight="1" x14ac:dyDescent="0.2"/>
    <row r="1100" ht="53.25" customHeight="1" x14ac:dyDescent="0.2"/>
    <row r="1101" ht="27" customHeight="1" x14ac:dyDescent="0.2"/>
    <row r="1106" ht="24" customHeight="1" x14ac:dyDescent="0.2"/>
    <row r="1107" ht="24" customHeight="1" x14ac:dyDescent="0.2"/>
    <row r="1115" ht="33.75" customHeight="1" x14ac:dyDescent="0.2"/>
    <row r="1119" ht="53.25" customHeight="1" x14ac:dyDescent="0.2"/>
    <row r="1120" ht="53.25" customHeight="1" x14ac:dyDescent="0.2"/>
    <row r="1125" ht="53.25" customHeight="1" x14ac:dyDescent="0.2"/>
    <row r="1126" ht="28.5" customHeight="1" x14ac:dyDescent="0.2"/>
    <row r="1127" ht="28.5" customHeight="1" x14ac:dyDescent="0.2"/>
    <row r="1129" ht="23.25" customHeight="1" x14ac:dyDescent="0.2"/>
    <row r="1130" ht="23.25" customHeight="1" x14ac:dyDescent="0.2"/>
    <row r="1131" ht="23.25" customHeight="1" x14ac:dyDescent="0.2"/>
    <row r="1132" ht="23.25" customHeight="1" x14ac:dyDescent="0.2"/>
    <row r="1133" ht="23.25" customHeight="1" x14ac:dyDescent="0.2"/>
    <row r="1135" ht="22.5" customHeight="1" x14ac:dyDescent="0.2"/>
    <row r="1139" ht="26.25" customHeight="1" x14ac:dyDescent="0.2"/>
    <row r="1143" ht="24.75" customHeight="1" x14ac:dyDescent="0.2"/>
    <row r="1145" ht="20.25" customHeight="1" x14ac:dyDescent="0.2"/>
    <row r="1146" ht="18.75" customHeight="1" x14ac:dyDescent="0.2"/>
    <row r="1147" ht="18.75" customHeight="1" x14ac:dyDescent="0.2"/>
    <row r="1148" ht="18.75" customHeight="1" x14ac:dyDescent="0.2"/>
    <row r="1149" ht="18.75" customHeight="1" x14ac:dyDescent="0.2"/>
    <row r="1150" ht="18.75" customHeight="1" x14ac:dyDescent="0.2"/>
    <row r="1151" ht="18.75" customHeight="1" x14ac:dyDescent="0.2"/>
    <row r="1152" ht="18.75" customHeight="1" x14ac:dyDescent="0.2"/>
    <row r="1153" ht="18.75" customHeight="1" x14ac:dyDescent="0.2"/>
    <row r="1154" ht="18.75" customHeight="1" x14ac:dyDescent="0.2"/>
    <row r="1155" ht="18.75" customHeight="1" x14ac:dyDescent="0.2"/>
    <row r="1156" ht="18.75" customHeight="1" x14ac:dyDescent="0.2"/>
    <row r="1157" ht="34.5" customHeight="1" x14ac:dyDescent="0.2"/>
    <row r="1158" ht="22.5" customHeight="1" x14ac:dyDescent="0.2"/>
    <row r="1159" ht="22.5" customHeight="1" x14ac:dyDescent="0.2"/>
    <row r="1160" ht="22.5" customHeight="1" x14ac:dyDescent="0.2"/>
    <row r="1161" ht="22.5" customHeight="1" x14ac:dyDescent="0.2"/>
    <row r="1162" ht="22.5" customHeight="1" x14ac:dyDescent="0.2"/>
    <row r="1165" ht="21" customHeight="1" x14ac:dyDescent="0.2"/>
    <row r="1166" ht="21" customHeight="1" x14ac:dyDescent="0.2"/>
    <row r="1167" ht="21" customHeight="1" x14ac:dyDescent="0.2"/>
    <row r="1168" ht="21" customHeight="1" x14ac:dyDescent="0.2"/>
    <row r="1171" ht="21" customHeight="1" x14ac:dyDescent="0.2"/>
    <row r="1172" ht="21" customHeight="1" x14ac:dyDescent="0.2"/>
    <row r="1173" ht="21" customHeight="1" x14ac:dyDescent="0.2"/>
    <row r="1175" ht="22.5" customHeight="1" x14ac:dyDescent="0.2"/>
    <row r="1176" ht="22.5" customHeight="1" x14ac:dyDescent="0.2"/>
    <row r="1178" ht="26.25" customHeight="1" x14ac:dyDescent="0.2"/>
    <row r="1179" ht="26.25" customHeight="1" x14ac:dyDescent="0.2"/>
    <row r="1180" ht="26.25" customHeight="1" x14ac:dyDescent="0.2"/>
    <row r="1181" ht="26.25" customHeight="1" x14ac:dyDescent="0.2"/>
    <row r="1182" ht="26.25" customHeight="1" x14ac:dyDescent="0.2"/>
    <row r="1183" ht="26.25" customHeight="1" x14ac:dyDescent="0.2"/>
    <row r="1184" ht="24" customHeight="1" x14ac:dyDescent="0.2"/>
    <row r="1185" ht="24" customHeight="1" x14ac:dyDescent="0.2"/>
    <row r="1188" ht="24.75" customHeight="1" x14ac:dyDescent="0.2"/>
    <row r="1190" ht="26.25" customHeight="1" x14ac:dyDescent="0.2"/>
    <row r="1195" ht="21" customHeight="1" x14ac:dyDescent="0.2"/>
    <row r="1196" ht="21" customHeight="1" x14ac:dyDescent="0.2"/>
    <row r="1197" ht="21" customHeight="1" x14ac:dyDescent="0.2"/>
    <row r="1198" ht="21" customHeight="1" x14ac:dyDescent="0.2"/>
    <row r="1199" ht="21" customHeight="1" x14ac:dyDescent="0.2"/>
    <row r="1200" ht="21" customHeight="1" x14ac:dyDescent="0.2"/>
    <row r="1201" ht="21" customHeight="1" x14ac:dyDescent="0.2"/>
    <row r="1202" ht="21" customHeight="1" x14ac:dyDescent="0.2"/>
    <row r="1203" ht="21" customHeight="1" x14ac:dyDescent="0.2"/>
    <row r="1206" ht="21.75" customHeight="1" x14ac:dyDescent="0.2"/>
    <row r="1207" ht="21.75" customHeight="1" x14ac:dyDescent="0.2"/>
    <row r="1208" ht="21.75" customHeight="1" x14ac:dyDescent="0.2"/>
    <row r="1209" ht="21.75" customHeight="1" x14ac:dyDescent="0.2"/>
    <row r="1210" ht="21.75" customHeight="1" x14ac:dyDescent="0.2"/>
    <row r="1211" ht="21.75" customHeight="1" x14ac:dyDescent="0.2"/>
    <row r="1212" ht="21.75" customHeight="1" x14ac:dyDescent="0.2"/>
    <row r="1213" ht="21.75" customHeight="1" x14ac:dyDescent="0.2"/>
    <row r="1214" ht="21.75" customHeight="1" x14ac:dyDescent="0.2"/>
  </sheetData>
  <sheetProtection sort="0" autoFilter="0"/>
  <protectedRanges>
    <protectedRange sqref="B136 B89" name="Количество_1_2_2"/>
  </protectedRanges>
  <autoFilter ref="A15:N1053"/>
  <dataConsolidate link="1"/>
  <mergeCells count="9">
    <mergeCell ref="N9:N13"/>
    <mergeCell ref="M9:M10"/>
    <mergeCell ref="L9:L10"/>
    <mergeCell ref="E7:I7"/>
    <mergeCell ref="L1:M1"/>
    <mergeCell ref="L2:M4"/>
    <mergeCell ref="L6:M7"/>
    <mergeCell ref="E1:I6"/>
    <mergeCell ref="E14:G14"/>
  </mergeCells>
  <phoneticPr fontId="25" type="noConversion"/>
  <conditionalFormatting sqref="B17:C17">
    <cfRule type="duplicateValues" dxfId="45" priority="307"/>
  </conditionalFormatting>
  <conditionalFormatting sqref="B19">
    <cfRule type="duplicateValues" dxfId="44" priority="300"/>
  </conditionalFormatting>
  <conditionalFormatting sqref="B90:B135">
    <cfRule type="duplicateValues" dxfId="43" priority="260"/>
  </conditionalFormatting>
  <conditionalFormatting sqref="B200">
    <cfRule type="duplicateValues" dxfId="42" priority="189"/>
  </conditionalFormatting>
  <conditionalFormatting sqref="B201:B205">
    <cfRule type="duplicateValues" dxfId="41" priority="183"/>
  </conditionalFormatting>
  <conditionalFormatting sqref="B213:B218">
    <cfRule type="duplicateValues" dxfId="40" priority="173"/>
  </conditionalFormatting>
  <conditionalFormatting sqref="B219:B225">
    <cfRule type="duplicateValues" dxfId="39" priority="167"/>
  </conditionalFormatting>
  <conditionalFormatting sqref="B226:B230">
    <cfRule type="duplicateValues" dxfId="38" priority="162"/>
  </conditionalFormatting>
  <conditionalFormatting sqref="B232:B238">
    <cfRule type="duplicateValues" dxfId="37" priority="156"/>
  </conditionalFormatting>
  <conditionalFormatting sqref="B239:C240">
    <cfRule type="duplicateValues" dxfId="36" priority="145"/>
  </conditionalFormatting>
  <conditionalFormatting sqref="B250">
    <cfRule type="duplicateValues" dxfId="35" priority="132"/>
  </conditionalFormatting>
  <conditionalFormatting sqref="F243">
    <cfRule type="duplicateValues" dxfId="34" priority="131"/>
  </conditionalFormatting>
  <conditionalFormatting sqref="B251:C251">
    <cfRule type="duplicateValues" dxfId="33" priority="130"/>
  </conditionalFormatting>
  <conditionalFormatting sqref="B253:B257">
    <cfRule type="duplicateValues" dxfId="32" priority="129"/>
  </conditionalFormatting>
  <conditionalFormatting sqref="F600">
    <cfRule type="duplicateValues" dxfId="31" priority="47"/>
  </conditionalFormatting>
  <conditionalFormatting sqref="N602">
    <cfRule type="duplicateValues" dxfId="30" priority="45" stopIfTrue="1"/>
  </conditionalFormatting>
  <conditionalFormatting sqref="B635:B696">
    <cfRule type="duplicateValues" dxfId="29" priority="9"/>
  </conditionalFormatting>
  <conditionalFormatting sqref="B20:B35">
    <cfRule type="duplicateValues" dxfId="28" priority="1024"/>
  </conditionalFormatting>
  <conditionalFormatting sqref="B37:B61">
    <cfRule type="duplicateValues" dxfId="27" priority="1238"/>
  </conditionalFormatting>
  <conditionalFormatting sqref="B63:B88">
    <cfRule type="duplicateValues" dxfId="26" priority="1413"/>
  </conditionalFormatting>
  <conditionalFormatting sqref="B137:B164">
    <cfRule type="duplicateValues" dxfId="25" priority="1426"/>
  </conditionalFormatting>
  <conditionalFormatting sqref="B165:B169">
    <cfRule type="duplicateValues" dxfId="24" priority="1459"/>
  </conditionalFormatting>
  <conditionalFormatting sqref="B170">
    <cfRule type="duplicateValues" dxfId="23" priority="1472"/>
  </conditionalFormatting>
  <conditionalFormatting sqref="B172:B175">
    <cfRule type="duplicateValues" dxfId="22" priority="1489"/>
  </conditionalFormatting>
  <conditionalFormatting sqref="B177:B190">
    <cfRule type="duplicateValues" dxfId="21" priority="1557"/>
  </conditionalFormatting>
  <conditionalFormatting sqref="B191:B192">
    <cfRule type="duplicateValues" dxfId="20" priority="1574"/>
  </conditionalFormatting>
  <conditionalFormatting sqref="B194:B199">
    <cfRule type="duplicateValues" dxfId="19" priority="1631"/>
  </conditionalFormatting>
  <conditionalFormatting sqref="B207:B211">
    <cfRule type="duplicateValues" dxfId="18" priority="1689"/>
  </conditionalFormatting>
  <conditionalFormatting sqref="B245:B249">
    <cfRule type="duplicateValues" dxfId="17" priority="1963"/>
  </conditionalFormatting>
  <conditionalFormatting sqref="B242:B244">
    <cfRule type="duplicateValues" dxfId="16" priority="1989"/>
  </conditionalFormatting>
  <conditionalFormatting sqref="B259:B293">
    <cfRule type="duplicateValues" dxfId="15" priority="2101"/>
  </conditionalFormatting>
  <conditionalFormatting sqref="B295:B380">
    <cfRule type="duplicateValues" dxfId="14" priority="2141"/>
  </conditionalFormatting>
  <conditionalFormatting sqref="B382:B490">
    <cfRule type="duplicateValues" dxfId="13" priority="3292"/>
  </conditionalFormatting>
  <conditionalFormatting sqref="B492:B515">
    <cfRule type="duplicateValues" dxfId="12" priority="3653"/>
  </conditionalFormatting>
  <conditionalFormatting sqref="B517:B569">
    <cfRule type="duplicateValues" dxfId="11" priority="3698"/>
  </conditionalFormatting>
  <conditionalFormatting sqref="B571:B581">
    <cfRule type="duplicateValues" dxfId="10" priority="4179"/>
  </conditionalFormatting>
  <conditionalFormatting sqref="B583:B591">
    <cfRule type="duplicateValues" dxfId="9" priority="4223"/>
  </conditionalFormatting>
  <conditionalFormatting sqref="B593:B599">
    <cfRule type="duplicateValues" dxfId="8" priority="4396"/>
  </conditionalFormatting>
  <conditionalFormatting sqref="B600:B602">
    <cfRule type="duplicateValues" dxfId="7" priority="4574"/>
  </conditionalFormatting>
  <conditionalFormatting sqref="B603:B632">
    <cfRule type="duplicateValues" dxfId="6" priority="4841"/>
  </conditionalFormatting>
  <printOptions horizontalCentered="1"/>
  <pageMargins left="0.15748031496062992" right="0.15748031496062992" top="0.74803149606299213" bottom="0.51181102362204722" header="0.15748031496062992" footer="0.15748031496062992"/>
  <pageSetup paperSize="9" scale="60" fitToHeight="20" orientation="portrait" r:id="rId1"/>
  <headerFooter alignWithMargins="0">
    <oddHeader>&amp;L&amp;8Прайс для предварительных заказовот 10-05-2018&amp;C&amp;"Arial Cyr,полужирный"&amp;12Программа &amp;A"COLOR LINE"&amp;RЗаявки присылайтена  эл. адрес gardenbulbs@yandex.ru тел.: (495) 974-88-36, 8 (800) 300-65-01</oddHeader>
    <oddFooter>&amp;Lgardenbulbs@yandex.ru&amp;CСтраница &amp;P из &amp;N&amp;Rинтернет-каталогwww.gardenbulbs.ru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 tint="-0.249977111117893"/>
  </sheetPr>
  <dimension ref="A1:O1587"/>
  <sheetViews>
    <sheetView view="pageBreakPreview" zoomScaleSheetLayoutView="100" workbookViewId="0">
      <pane ySplit="15" topLeftCell="A16" activePane="bottomLeft" state="frozen"/>
      <selection pane="bottomLeft" activeCell="L2" sqref="L2:M4"/>
    </sheetView>
  </sheetViews>
  <sheetFormatPr defaultColWidth="9.140625" defaultRowHeight="12.75" outlineLevelCol="1" x14ac:dyDescent="0.2"/>
  <cols>
    <col min="1" max="1" width="3.85546875" customWidth="1"/>
    <col min="2" max="2" width="6.42578125" customWidth="1"/>
    <col min="3" max="4" width="6.42578125" hidden="1" customWidth="1"/>
    <col min="5" max="5" width="18" customWidth="1"/>
    <col min="6" max="7" width="19.85546875" customWidth="1"/>
    <col min="8" max="8" width="8.140625" customWidth="1"/>
    <col min="9" max="9" width="45.85546875" customWidth="1"/>
    <col min="10" max="10" width="5.28515625" customWidth="1"/>
    <col min="11" max="11" width="9.28515625" customWidth="1"/>
    <col min="12" max="13" width="10.42578125" customWidth="1"/>
    <col min="14" max="14" width="12.85546875" customWidth="1" outlineLevel="1"/>
  </cols>
  <sheetData>
    <row r="1" spans="1:15" ht="12.75" customHeight="1" x14ac:dyDescent="0.2">
      <c r="A1" s="74"/>
      <c r="B1" s="75"/>
      <c r="C1" s="76"/>
      <c r="D1" s="76"/>
      <c r="E1" s="292" t="s">
        <v>5009</v>
      </c>
      <c r="F1" s="292"/>
      <c r="G1" s="292"/>
      <c r="H1" s="292"/>
      <c r="I1" s="292"/>
      <c r="J1" s="292"/>
      <c r="K1" s="77"/>
      <c r="L1" s="257" t="s">
        <v>128</v>
      </c>
      <c r="M1" s="259"/>
      <c r="N1" s="78"/>
      <c r="O1" s="79"/>
    </row>
    <row r="2" spans="1:15" ht="6.75" customHeight="1" x14ac:dyDescent="0.2">
      <c r="A2" s="80"/>
      <c r="B2" s="75"/>
      <c r="C2" s="76"/>
      <c r="D2" s="76"/>
      <c r="E2" s="292"/>
      <c r="F2" s="292"/>
      <c r="G2" s="292"/>
      <c r="H2" s="292"/>
      <c r="I2" s="292"/>
      <c r="J2" s="292"/>
      <c r="K2" s="77"/>
      <c r="L2" s="261"/>
      <c r="M2" s="263"/>
      <c r="N2" s="81"/>
      <c r="O2" s="73"/>
    </row>
    <row r="3" spans="1:15" ht="4.5" customHeight="1" x14ac:dyDescent="0.2">
      <c r="A3" s="80"/>
      <c r="B3" s="75"/>
      <c r="C3" s="76"/>
      <c r="D3" s="76"/>
      <c r="E3" s="292"/>
      <c r="F3" s="292"/>
      <c r="G3" s="292"/>
      <c r="H3" s="292"/>
      <c r="I3" s="292"/>
      <c r="J3" s="292"/>
      <c r="K3" s="77"/>
      <c r="L3" s="264"/>
      <c r="M3" s="266"/>
      <c r="N3" s="81"/>
      <c r="O3" s="73"/>
    </row>
    <row r="4" spans="1:15" ht="5.25" customHeight="1" x14ac:dyDescent="0.2">
      <c r="A4" s="80"/>
      <c r="B4" s="75"/>
      <c r="C4" s="76"/>
      <c r="D4" s="76"/>
      <c r="E4" s="292"/>
      <c r="F4" s="292"/>
      <c r="G4" s="292"/>
      <c r="H4" s="292"/>
      <c r="I4" s="292"/>
      <c r="J4" s="292"/>
      <c r="K4" s="77"/>
      <c r="L4" s="276"/>
      <c r="M4" s="277"/>
      <c r="N4" s="81"/>
      <c r="O4" s="73"/>
    </row>
    <row r="5" spans="1:15" ht="11.25" customHeight="1" x14ac:dyDescent="0.2">
      <c r="A5" s="80"/>
      <c r="B5" s="75"/>
      <c r="C5" s="76"/>
      <c r="D5" s="76"/>
      <c r="E5" s="292"/>
      <c r="F5" s="292"/>
      <c r="G5" s="292"/>
      <c r="H5" s="292"/>
      <c r="I5" s="292"/>
      <c r="J5" s="292"/>
      <c r="K5" s="82"/>
      <c r="L5" s="12"/>
      <c r="M5" s="245"/>
      <c r="N5" s="81"/>
      <c r="O5" s="73"/>
    </row>
    <row r="6" spans="1:15" ht="6.75" customHeight="1" x14ac:dyDescent="0.2">
      <c r="A6" s="83"/>
      <c r="B6" s="84"/>
      <c r="C6" s="85"/>
      <c r="D6" s="85"/>
      <c r="E6" s="86"/>
      <c r="F6" s="87"/>
      <c r="G6" s="87"/>
      <c r="H6" s="87"/>
      <c r="I6" s="87"/>
      <c r="J6" s="88"/>
      <c r="K6" s="82"/>
      <c r="L6" s="278">
        <f>SUM(N19:N385)</f>
        <v>0</v>
      </c>
      <c r="M6" s="279"/>
      <c r="N6" s="81"/>
      <c r="O6" s="79"/>
    </row>
    <row r="7" spans="1:15" ht="18" customHeight="1" x14ac:dyDescent="0.2">
      <c r="A7" s="83"/>
      <c r="B7" s="84"/>
      <c r="C7" s="85"/>
      <c r="D7" s="85"/>
      <c r="E7" s="291"/>
      <c r="F7" s="291"/>
      <c r="G7" s="291"/>
      <c r="H7" s="291"/>
      <c r="I7" s="291"/>
      <c r="J7" s="291"/>
      <c r="K7" s="89" t="s">
        <v>47</v>
      </c>
      <c r="L7" s="280"/>
      <c r="M7" s="281"/>
      <c r="N7" s="294" t="s">
        <v>15</v>
      </c>
      <c r="O7" s="79"/>
    </row>
    <row r="8" spans="1:15" ht="3.75" customHeight="1" x14ac:dyDescent="0.2">
      <c r="A8" s="90"/>
      <c r="B8" s="91"/>
      <c r="C8" s="92"/>
      <c r="D8" s="92"/>
      <c r="E8" s="93"/>
      <c r="F8" s="94"/>
      <c r="G8" s="94"/>
      <c r="H8" s="94"/>
      <c r="I8" s="94"/>
      <c r="J8" s="95"/>
      <c r="K8" s="82"/>
      <c r="L8" s="12"/>
      <c r="M8" s="11"/>
      <c r="N8" s="294"/>
      <c r="O8" s="79"/>
    </row>
    <row r="9" spans="1:15" ht="4.5" customHeight="1" x14ac:dyDescent="0.2">
      <c r="A9" s="96"/>
      <c r="B9" s="97"/>
      <c r="C9" s="98"/>
      <c r="D9" s="98"/>
      <c r="E9" s="293" t="s">
        <v>381</v>
      </c>
      <c r="F9" s="293"/>
      <c r="G9" s="293"/>
      <c r="H9" s="293"/>
      <c r="I9" s="293"/>
      <c r="J9" s="293"/>
      <c r="K9" s="293"/>
      <c r="L9" s="289" t="s">
        <v>48</v>
      </c>
      <c r="M9" s="287"/>
      <c r="N9" s="294"/>
      <c r="O9" s="79"/>
    </row>
    <row r="10" spans="1:15" ht="10.5" customHeight="1" x14ac:dyDescent="0.2">
      <c r="A10" s="96"/>
      <c r="B10" s="97"/>
      <c r="C10" s="98"/>
      <c r="D10" s="98"/>
      <c r="E10" s="293"/>
      <c r="F10" s="293"/>
      <c r="G10" s="293"/>
      <c r="H10" s="293"/>
      <c r="I10" s="293"/>
      <c r="J10" s="293"/>
      <c r="K10" s="293"/>
      <c r="L10" s="289"/>
      <c r="M10" s="288"/>
      <c r="N10" s="294"/>
      <c r="O10" s="79"/>
    </row>
    <row r="11" spans="1:15" ht="40.5" customHeight="1" x14ac:dyDescent="0.2">
      <c r="A11" s="96"/>
      <c r="B11" s="97"/>
      <c r="C11" s="98"/>
      <c r="D11" s="98"/>
      <c r="E11" s="293"/>
      <c r="F11" s="293"/>
      <c r="G11" s="293"/>
      <c r="H11" s="293"/>
      <c r="I11" s="293"/>
      <c r="J11" s="293"/>
      <c r="K11" s="293"/>
      <c r="L11" s="67"/>
      <c r="M11" s="99"/>
      <c r="N11" s="294"/>
      <c r="O11" s="79"/>
    </row>
    <row r="12" spans="1:15" ht="13.5" customHeight="1" x14ac:dyDescent="0.2">
      <c r="A12" s="96"/>
      <c r="B12" s="97"/>
      <c r="C12" s="98"/>
      <c r="D12" s="98"/>
      <c r="E12" s="100"/>
      <c r="F12" s="101"/>
      <c r="G12" s="101"/>
      <c r="H12" s="101"/>
      <c r="I12" s="101"/>
      <c r="J12" s="102"/>
      <c r="K12" s="103"/>
      <c r="L12" s="104"/>
      <c r="M12" s="99"/>
      <c r="N12" s="294"/>
      <c r="O12" s="79"/>
    </row>
    <row r="13" spans="1:15" ht="6.95" customHeight="1" thickBot="1" x14ac:dyDescent="0.25">
      <c r="A13" s="105"/>
      <c r="B13" s="106"/>
      <c r="C13" s="107"/>
      <c r="D13" s="107"/>
      <c r="E13" s="108"/>
      <c r="F13" s="109"/>
      <c r="G13" s="109"/>
      <c r="H13" s="109"/>
      <c r="I13" s="109"/>
      <c r="J13" s="110"/>
      <c r="K13" s="111"/>
      <c r="L13" s="112"/>
      <c r="M13" s="111"/>
      <c r="N13" s="81"/>
      <c r="O13" s="79"/>
    </row>
    <row r="14" spans="1:15" ht="50.25" customHeight="1" thickBot="1" x14ac:dyDescent="0.25">
      <c r="A14" s="71"/>
      <c r="B14" s="120" t="s">
        <v>805</v>
      </c>
      <c r="C14" s="121"/>
      <c r="D14" s="121"/>
      <c r="E14" s="283" t="s">
        <v>806</v>
      </c>
      <c r="F14" s="284"/>
      <c r="G14" s="285"/>
      <c r="H14" s="122" t="s">
        <v>807</v>
      </c>
      <c r="I14" s="123" t="s">
        <v>18</v>
      </c>
      <c r="J14" s="124" t="s">
        <v>808</v>
      </c>
      <c r="K14" s="125" t="s">
        <v>809</v>
      </c>
      <c r="L14" s="120" t="s">
        <v>810</v>
      </c>
      <c r="M14" s="229" t="s">
        <v>811</v>
      </c>
      <c r="N14" s="230" t="s">
        <v>382</v>
      </c>
      <c r="O14" s="79"/>
    </row>
    <row r="15" spans="1:15" ht="15.75" customHeight="1" x14ac:dyDescent="0.2">
      <c r="A15" s="71"/>
      <c r="B15" s="133"/>
      <c r="C15" s="133"/>
      <c r="D15" s="133"/>
      <c r="E15" s="134" t="s">
        <v>812</v>
      </c>
      <c r="F15" s="135"/>
      <c r="G15" s="136"/>
      <c r="H15" s="137"/>
      <c r="I15" s="138"/>
      <c r="J15" s="139"/>
      <c r="K15" s="140"/>
      <c r="L15" s="133"/>
      <c r="M15" s="133"/>
      <c r="N15" s="231"/>
      <c r="O15" s="113"/>
    </row>
    <row r="16" spans="1:15" ht="15" x14ac:dyDescent="0.25">
      <c r="A16" s="232">
        <v>1</v>
      </c>
      <c r="B16" s="71"/>
      <c r="C16" s="71"/>
      <c r="D16" s="71"/>
      <c r="E16" s="71"/>
      <c r="F16" s="72"/>
      <c r="G16" s="72"/>
      <c r="H16" s="71"/>
      <c r="I16" s="144"/>
      <c r="J16" s="71"/>
      <c r="K16" s="72"/>
      <c r="L16" s="71"/>
      <c r="M16" s="71"/>
      <c r="N16" s="71"/>
      <c r="O16" s="114"/>
    </row>
    <row r="17" spans="1:15" ht="18" customHeight="1" x14ac:dyDescent="0.2">
      <c r="A17" s="232">
        <v>2</v>
      </c>
      <c r="B17" s="146"/>
      <c r="C17" s="146"/>
      <c r="D17" s="147"/>
      <c r="E17" s="148"/>
      <c r="F17" s="233" t="s">
        <v>3765</v>
      </c>
      <c r="G17" s="150"/>
      <c r="H17" s="151"/>
      <c r="I17" s="152"/>
      <c r="J17" s="153"/>
      <c r="K17" s="153"/>
      <c r="L17" s="151"/>
      <c r="M17" s="151"/>
      <c r="N17" s="151"/>
      <c r="O17" s="79"/>
    </row>
    <row r="18" spans="1:15" ht="15" x14ac:dyDescent="0.2">
      <c r="A18" s="232">
        <v>3</v>
      </c>
      <c r="B18" s="158"/>
      <c r="C18" s="226"/>
      <c r="D18" s="226"/>
      <c r="E18" s="156"/>
      <c r="F18" s="157" t="s">
        <v>3766</v>
      </c>
      <c r="G18" s="157"/>
      <c r="H18" s="158"/>
      <c r="I18" s="159"/>
      <c r="J18" s="226"/>
      <c r="K18" s="234"/>
      <c r="L18" s="226"/>
      <c r="M18" s="226"/>
      <c r="N18" s="226"/>
      <c r="O18" s="79"/>
    </row>
    <row r="19" spans="1:15" ht="24" x14ac:dyDescent="0.2">
      <c r="A19" s="232">
        <v>4</v>
      </c>
      <c r="B19" s="235">
        <v>723</v>
      </c>
      <c r="C19" s="162" t="s">
        <v>3767</v>
      </c>
      <c r="D19" s="162"/>
      <c r="E19" s="240" t="s">
        <v>3765</v>
      </c>
      <c r="F19" s="164" t="s">
        <v>3768</v>
      </c>
      <c r="G19" s="165" t="s">
        <v>3769</v>
      </c>
      <c r="H19" s="239" t="str">
        <f t="shared" ref="H19:H49" si="0">HYPERLINK("http://www.gardenbulbs.ru/images/vesna_CL/thumbnails/"&amp;C19&amp;".jpg","фото1")</f>
        <v>фото1</v>
      </c>
      <c r="I19" s="167" t="s">
        <v>3770</v>
      </c>
      <c r="J19" s="168" t="s">
        <v>135</v>
      </c>
      <c r="K19" s="169">
        <v>2</v>
      </c>
      <c r="L19" s="170">
        <v>476.6</v>
      </c>
      <c r="M19" s="241"/>
      <c r="N19" s="171">
        <f t="shared" ref="N19:N50" si="1">IF(ISERROR(L19*M19),0,L19*M19)</f>
        <v>0</v>
      </c>
      <c r="O19" s="79"/>
    </row>
    <row r="20" spans="1:15" ht="24" x14ac:dyDescent="0.2">
      <c r="A20" s="232">
        <v>5</v>
      </c>
      <c r="B20" s="235">
        <v>84</v>
      </c>
      <c r="C20" s="162" t="s">
        <v>3771</v>
      </c>
      <c r="D20" s="162"/>
      <c r="E20" s="240" t="s">
        <v>3765</v>
      </c>
      <c r="F20" s="164" t="s">
        <v>3772</v>
      </c>
      <c r="G20" s="165" t="s">
        <v>3773</v>
      </c>
      <c r="H20" s="239" t="str">
        <f t="shared" si="0"/>
        <v>фото1</v>
      </c>
      <c r="I20" s="167" t="s">
        <v>3774</v>
      </c>
      <c r="J20" s="168" t="s">
        <v>135</v>
      </c>
      <c r="K20" s="169">
        <v>2</v>
      </c>
      <c r="L20" s="170">
        <v>476.6</v>
      </c>
      <c r="M20" s="241"/>
      <c r="N20" s="171">
        <f t="shared" si="1"/>
        <v>0</v>
      </c>
      <c r="O20" s="79"/>
    </row>
    <row r="21" spans="1:15" ht="24" x14ac:dyDescent="0.2">
      <c r="A21" s="232">
        <v>6</v>
      </c>
      <c r="B21" s="235">
        <v>726</v>
      </c>
      <c r="C21" s="162" t="s">
        <v>3775</v>
      </c>
      <c r="D21" s="162"/>
      <c r="E21" s="240" t="s">
        <v>3765</v>
      </c>
      <c r="F21" s="164" t="s">
        <v>360</v>
      </c>
      <c r="G21" s="165" t="s">
        <v>361</v>
      </c>
      <c r="H21" s="239" t="str">
        <f t="shared" si="0"/>
        <v>фото1</v>
      </c>
      <c r="I21" s="167" t="s">
        <v>3776</v>
      </c>
      <c r="J21" s="168" t="s">
        <v>135</v>
      </c>
      <c r="K21" s="169">
        <v>2</v>
      </c>
      <c r="L21" s="170">
        <v>488.1</v>
      </c>
      <c r="M21" s="241"/>
      <c r="N21" s="171">
        <f t="shared" si="1"/>
        <v>0</v>
      </c>
      <c r="O21" s="79"/>
    </row>
    <row r="22" spans="1:15" ht="24" x14ac:dyDescent="0.2">
      <c r="A22" s="232">
        <v>7</v>
      </c>
      <c r="B22" s="235">
        <v>1584</v>
      </c>
      <c r="C22" s="162" t="s">
        <v>3777</v>
      </c>
      <c r="D22" s="162"/>
      <c r="E22" s="240" t="s">
        <v>3765</v>
      </c>
      <c r="F22" s="164" t="s">
        <v>3778</v>
      </c>
      <c r="G22" s="165" t="s">
        <v>3779</v>
      </c>
      <c r="H22" s="239" t="str">
        <f t="shared" si="0"/>
        <v>фото1</v>
      </c>
      <c r="I22" s="167" t="s">
        <v>3780</v>
      </c>
      <c r="J22" s="168" t="s">
        <v>135</v>
      </c>
      <c r="K22" s="169">
        <v>2</v>
      </c>
      <c r="L22" s="170">
        <v>488.1</v>
      </c>
      <c r="M22" s="241"/>
      <c r="N22" s="171">
        <f t="shared" si="1"/>
        <v>0</v>
      </c>
      <c r="O22" s="79"/>
    </row>
    <row r="23" spans="1:15" ht="24" x14ac:dyDescent="0.2">
      <c r="A23" s="232">
        <v>8</v>
      </c>
      <c r="B23" s="235">
        <v>3929</v>
      </c>
      <c r="C23" s="162" t="s">
        <v>3781</v>
      </c>
      <c r="D23" s="162"/>
      <c r="E23" s="240" t="s">
        <v>3765</v>
      </c>
      <c r="F23" s="164" t="s">
        <v>3782</v>
      </c>
      <c r="G23" s="165" t="s">
        <v>3783</v>
      </c>
      <c r="H23" s="239" t="str">
        <f t="shared" si="0"/>
        <v>фото1</v>
      </c>
      <c r="I23" s="167" t="s">
        <v>3784</v>
      </c>
      <c r="J23" s="168" t="s">
        <v>135</v>
      </c>
      <c r="K23" s="169">
        <v>2</v>
      </c>
      <c r="L23" s="170">
        <v>488.1</v>
      </c>
      <c r="M23" s="241"/>
      <c r="N23" s="171">
        <f t="shared" si="1"/>
        <v>0</v>
      </c>
      <c r="O23" s="79"/>
    </row>
    <row r="24" spans="1:15" ht="24" x14ac:dyDescent="0.2">
      <c r="A24" s="232">
        <v>9</v>
      </c>
      <c r="B24" s="235">
        <v>1588</v>
      </c>
      <c r="C24" s="162" t="s">
        <v>3785</v>
      </c>
      <c r="D24" s="162"/>
      <c r="E24" s="240" t="s">
        <v>3765</v>
      </c>
      <c r="F24" s="164" t="s">
        <v>3786</v>
      </c>
      <c r="G24" s="165" t="s">
        <v>3787</v>
      </c>
      <c r="H24" s="239" t="str">
        <f t="shared" si="0"/>
        <v>фото1</v>
      </c>
      <c r="I24" s="167" t="s">
        <v>3788</v>
      </c>
      <c r="J24" s="168" t="s">
        <v>135</v>
      </c>
      <c r="K24" s="169">
        <v>2</v>
      </c>
      <c r="L24" s="170">
        <v>488.1</v>
      </c>
      <c r="M24" s="241"/>
      <c r="N24" s="171">
        <f t="shared" si="1"/>
        <v>0</v>
      </c>
      <c r="O24" s="79"/>
    </row>
    <row r="25" spans="1:15" ht="24" x14ac:dyDescent="0.2">
      <c r="A25" s="232">
        <v>10</v>
      </c>
      <c r="B25" s="235">
        <v>3915</v>
      </c>
      <c r="C25" s="162" t="s">
        <v>3789</v>
      </c>
      <c r="D25" s="162"/>
      <c r="E25" s="240" t="s">
        <v>3765</v>
      </c>
      <c r="F25" s="164" t="s">
        <v>604</v>
      </c>
      <c r="G25" s="165" t="s">
        <v>605</v>
      </c>
      <c r="H25" s="239" t="str">
        <f t="shared" si="0"/>
        <v>фото1</v>
      </c>
      <c r="I25" s="167" t="s">
        <v>3790</v>
      </c>
      <c r="J25" s="168" t="s">
        <v>135</v>
      </c>
      <c r="K25" s="169">
        <v>2</v>
      </c>
      <c r="L25" s="170">
        <v>488.1</v>
      </c>
      <c r="M25" s="241"/>
      <c r="N25" s="171">
        <f t="shared" si="1"/>
        <v>0</v>
      </c>
      <c r="O25" s="79"/>
    </row>
    <row r="26" spans="1:15" ht="24" x14ac:dyDescent="0.2">
      <c r="A26" s="232">
        <v>11</v>
      </c>
      <c r="B26" s="235">
        <v>499</v>
      </c>
      <c r="C26" s="162" t="s">
        <v>3791</v>
      </c>
      <c r="D26" s="162"/>
      <c r="E26" s="240" t="s">
        <v>3765</v>
      </c>
      <c r="F26" s="164" t="s">
        <v>3792</v>
      </c>
      <c r="G26" s="165" t="s">
        <v>3793</v>
      </c>
      <c r="H26" s="239" t="str">
        <f t="shared" si="0"/>
        <v>фото1</v>
      </c>
      <c r="I26" s="167" t="s">
        <v>3794</v>
      </c>
      <c r="J26" s="168" t="s">
        <v>135</v>
      </c>
      <c r="K26" s="169">
        <v>2</v>
      </c>
      <c r="L26" s="170">
        <v>430.3</v>
      </c>
      <c r="M26" s="241"/>
      <c r="N26" s="171">
        <f t="shared" si="1"/>
        <v>0</v>
      </c>
      <c r="O26" s="79"/>
    </row>
    <row r="27" spans="1:15" ht="36" x14ac:dyDescent="0.2">
      <c r="A27" s="232">
        <v>12</v>
      </c>
      <c r="B27" s="235">
        <v>6817</v>
      </c>
      <c r="C27" s="162" t="s">
        <v>3795</v>
      </c>
      <c r="D27" s="162"/>
      <c r="E27" s="240" t="s">
        <v>3765</v>
      </c>
      <c r="F27" s="164" t="s">
        <v>3796</v>
      </c>
      <c r="G27" s="165" t="s">
        <v>3797</v>
      </c>
      <c r="H27" s="239" t="str">
        <f t="shared" si="0"/>
        <v>фото1</v>
      </c>
      <c r="I27" s="167" t="s">
        <v>3798</v>
      </c>
      <c r="J27" s="168" t="s">
        <v>135</v>
      </c>
      <c r="K27" s="169">
        <v>2</v>
      </c>
      <c r="L27" s="170">
        <v>430.3</v>
      </c>
      <c r="M27" s="241"/>
      <c r="N27" s="171">
        <f t="shared" si="1"/>
        <v>0</v>
      </c>
      <c r="O27" s="79"/>
    </row>
    <row r="28" spans="1:15" ht="24" x14ac:dyDescent="0.2">
      <c r="A28" s="232">
        <v>13</v>
      </c>
      <c r="B28" s="235">
        <v>3930</v>
      </c>
      <c r="C28" s="162" t="s">
        <v>3799</v>
      </c>
      <c r="D28" s="162"/>
      <c r="E28" s="240" t="s">
        <v>3765</v>
      </c>
      <c r="F28" s="164" t="s">
        <v>3800</v>
      </c>
      <c r="G28" s="165" t="s">
        <v>3801</v>
      </c>
      <c r="H28" s="239" t="str">
        <f t="shared" si="0"/>
        <v>фото1</v>
      </c>
      <c r="I28" s="167" t="s">
        <v>3802</v>
      </c>
      <c r="J28" s="168" t="s">
        <v>135</v>
      </c>
      <c r="K28" s="169">
        <v>2</v>
      </c>
      <c r="L28" s="170">
        <v>430.3</v>
      </c>
      <c r="M28" s="241"/>
      <c r="N28" s="171">
        <f t="shared" si="1"/>
        <v>0</v>
      </c>
      <c r="O28" s="79"/>
    </row>
    <row r="29" spans="1:15" ht="24" x14ac:dyDescent="0.2">
      <c r="A29" s="232">
        <v>14</v>
      </c>
      <c r="B29" s="235">
        <v>6819</v>
      </c>
      <c r="C29" s="162" t="s">
        <v>3803</v>
      </c>
      <c r="D29" s="162"/>
      <c r="E29" s="240" t="s">
        <v>3765</v>
      </c>
      <c r="F29" s="164" t="s">
        <v>3804</v>
      </c>
      <c r="G29" s="165" t="s">
        <v>3805</v>
      </c>
      <c r="H29" s="239" t="str">
        <f t="shared" si="0"/>
        <v>фото1</v>
      </c>
      <c r="I29" s="167" t="s">
        <v>3806</v>
      </c>
      <c r="J29" s="168" t="s">
        <v>135</v>
      </c>
      <c r="K29" s="169">
        <v>2</v>
      </c>
      <c r="L29" s="170">
        <v>488.1</v>
      </c>
      <c r="M29" s="241"/>
      <c r="N29" s="171">
        <f t="shared" si="1"/>
        <v>0</v>
      </c>
      <c r="O29" s="79"/>
    </row>
    <row r="30" spans="1:15" ht="24" x14ac:dyDescent="0.2">
      <c r="A30" s="232">
        <v>15</v>
      </c>
      <c r="B30" s="235">
        <v>1589</v>
      </c>
      <c r="C30" s="162" t="s">
        <v>3807</v>
      </c>
      <c r="D30" s="162"/>
      <c r="E30" s="240" t="s">
        <v>3765</v>
      </c>
      <c r="F30" s="164" t="s">
        <v>3808</v>
      </c>
      <c r="G30" s="165" t="s">
        <v>3809</v>
      </c>
      <c r="H30" s="239" t="str">
        <f t="shared" si="0"/>
        <v>фото1</v>
      </c>
      <c r="I30" s="167" t="s">
        <v>3810</v>
      </c>
      <c r="J30" s="168" t="s">
        <v>135</v>
      </c>
      <c r="K30" s="169">
        <v>2</v>
      </c>
      <c r="L30" s="170">
        <v>430.3</v>
      </c>
      <c r="M30" s="241"/>
      <c r="N30" s="171">
        <f t="shared" si="1"/>
        <v>0</v>
      </c>
      <c r="O30" s="79"/>
    </row>
    <row r="31" spans="1:15" ht="24" x14ac:dyDescent="0.2">
      <c r="A31" s="232">
        <v>16</v>
      </c>
      <c r="B31" s="235">
        <v>1590</v>
      </c>
      <c r="C31" s="162" t="s">
        <v>3811</v>
      </c>
      <c r="D31" s="162"/>
      <c r="E31" s="240" t="s">
        <v>3765</v>
      </c>
      <c r="F31" s="164" t="s">
        <v>3812</v>
      </c>
      <c r="G31" s="165" t="s">
        <v>3813</v>
      </c>
      <c r="H31" s="239" t="str">
        <f t="shared" si="0"/>
        <v>фото1</v>
      </c>
      <c r="I31" s="167" t="s">
        <v>3814</v>
      </c>
      <c r="J31" s="168" t="s">
        <v>135</v>
      </c>
      <c r="K31" s="169">
        <v>2</v>
      </c>
      <c r="L31" s="170">
        <v>418.8</v>
      </c>
      <c r="M31" s="241"/>
      <c r="N31" s="171">
        <f t="shared" si="1"/>
        <v>0</v>
      </c>
      <c r="O31" s="79"/>
    </row>
    <row r="32" spans="1:15" ht="24" x14ac:dyDescent="0.2">
      <c r="A32" s="232">
        <v>17</v>
      </c>
      <c r="B32" s="235">
        <v>1593</v>
      </c>
      <c r="C32" s="162" t="s">
        <v>3815</v>
      </c>
      <c r="D32" s="162"/>
      <c r="E32" s="240" t="s">
        <v>3765</v>
      </c>
      <c r="F32" s="164" t="s">
        <v>3816</v>
      </c>
      <c r="G32" s="165" t="s">
        <v>3817</v>
      </c>
      <c r="H32" s="239" t="str">
        <f t="shared" si="0"/>
        <v>фото1</v>
      </c>
      <c r="I32" s="167" t="s">
        <v>3818</v>
      </c>
      <c r="J32" s="168" t="s">
        <v>135</v>
      </c>
      <c r="K32" s="169">
        <v>2</v>
      </c>
      <c r="L32" s="170">
        <v>418.8</v>
      </c>
      <c r="M32" s="241"/>
      <c r="N32" s="171">
        <f t="shared" si="1"/>
        <v>0</v>
      </c>
      <c r="O32" s="79"/>
    </row>
    <row r="33" spans="1:15" ht="24" x14ac:dyDescent="0.2">
      <c r="A33" s="232">
        <v>18</v>
      </c>
      <c r="B33" s="235">
        <v>736</v>
      </c>
      <c r="C33" s="162" t="s">
        <v>3819</v>
      </c>
      <c r="D33" s="162"/>
      <c r="E33" s="240" t="s">
        <v>3765</v>
      </c>
      <c r="F33" s="164" t="s">
        <v>3820</v>
      </c>
      <c r="G33" s="165" t="s">
        <v>3821</v>
      </c>
      <c r="H33" s="239" t="str">
        <f t="shared" si="0"/>
        <v>фото1</v>
      </c>
      <c r="I33" s="167" t="s">
        <v>3822</v>
      </c>
      <c r="J33" s="168" t="s">
        <v>135</v>
      </c>
      <c r="K33" s="169">
        <v>2</v>
      </c>
      <c r="L33" s="170">
        <v>476.6</v>
      </c>
      <c r="M33" s="241"/>
      <c r="N33" s="171">
        <f t="shared" si="1"/>
        <v>0</v>
      </c>
      <c r="O33" s="79"/>
    </row>
    <row r="34" spans="1:15" ht="36" x14ac:dyDescent="0.2">
      <c r="A34" s="232">
        <v>19</v>
      </c>
      <c r="B34" s="235">
        <v>4527</v>
      </c>
      <c r="C34" s="162" t="s">
        <v>3823</v>
      </c>
      <c r="D34" s="162"/>
      <c r="E34" s="240" t="s">
        <v>3765</v>
      </c>
      <c r="F34" s="164" t="s">
        <v>3824</v>
      </c>
      <c r="G34" s="165" t="s">
        <v>3825</v>
      </c>
      <c r="H34" s="239" t="str">
        <f t="shared" si="0"/>
        <v>фото1</v>
      </c>
      <c r="I34" s="167" t="s">
        <v>3826</v>
      </c>
      <c r="J34" s="168" t="s">
        <v>135</v>
      </c>
      <c r="K34" s="169">
        <v>2</v>
      </c>
      <c r="L34" s="170">
        <v>441.7</v>
      </c>
      <c r="M34" s="241"/>
      <c r="N34" s="171">
        <f t="shared" si="1"/>
        <v>0</v>
      </c>
      <c r="O34" s="79"/>
    </row>
    <row r="35" spans="1:15" ht="24" x14ac:dyDescent="0.2">
      <c r="A35" s="232">
        <v>20</v>
      </c>
      <c r="B35" s="235">
        <v>3916</v>
      </c>
      <c r="C35" s="162" t="s">
        <v>3827</v>
      </c>
      <c r="D35" s="162"/>
      <c r="E35" s="240" t="s">
        <v>3765</v>
      </c>
      <c r="F35" s="164" t="s">
        <v>3828</v>
      </c>
      <c r="G35" s="165" t="s">
        <v>3829</v>
      </c>
      <c r="H35" s="239" t="str">
        <f t="shared" si="0"/>
        <v>фото1</v>
      </c>
      <c r="I35" s="167" t="s">
        <v>3830</v>
      </c>
      <c r="J35" s="168" t="s">
        <v>135</v>
      </c>
      <c r="K35" s="169">
        <v>2</v>
      </c>
      <c r="L35" s="170">
        <v>476.6</v>
      </c>
      <c r="M35" s="241"/>
      <c r="N35" s="171">
        <f t="shared" si="1"/>
        <v>0</v>
      </c>
      <c r="O35" s="79"/>
    </row>
    <row r="36" spans="1:15" ht="24" x14ac:dyDescent="0.2">
      <c r="A36" s="232">
        <v>21</v>
      </c>
      <c r="B36" s="235">
        <v>1597</v>
      </c>
      <c r="C36" s="162" t="s">
        <v>3831</v>
      </c>
      <c r="D36" s="162"/>
      <c r="E36" s="240" t="s">
        <v>3765</v>
      </c>
      <c r="F36" s="164" t="s">
        <v>3832</v>
      </c>
      <c r="G36" s="165" t="s">
        <v>3833</v>
      </c>
      <c r="H36" s="239" t="str">
        <f t="shared" si="0"/>
        <v>фото1</v>
      </c>
      <c r="I36" s="167" t="s">
        <v>3834</v>
      </c>
      <c r="J36" s="168" t="s">
        <v>135</v>
      </c>
      <c r="K36" s="169">
        <v>2</v>
      </c>
      <c r="L36" s="170">
        <v>418.4</v>
      </c>
      <c r="M36" s="241"/>
      <c r="N36" s="171">
        <f t="shared" si="1"/>
        <v>0</v>
      </c>
      <c r="O36" s="79"/>
    </row>
    <row r="37" spans="1:15" ht="36" x14ac:dyDescent="0.2">
      <c r="A37" s="232">
        <v>22</v>
      </c>
      <c r="B37" s="235">
        <v>1598</v>
      </c>
      <c r="C37" s="162" t="s">
        <v>3835</v>
      </c>
      <c r="D37" s="162"/>
      <c r="E37" s="240" t="s">
        <v>3765</v>
      </c>
      <c r="F37" s="164" t="s">
        <v>3836</v>
      </c>
      <c r="G37" s="165" t="s">
        <v>3837</v>
      </c>
      <c r="H37" s="239" t="str">
        <f t="shared" si="0"/>
        <v>фото1</v>
      </c>
      <c r="I37" s="167" t="s">
        <v>3838</v>
      </c>
      <c r="J37" s="168" t="s">
        <v>135</v>
      </c>
      <c r="K37" s="169">
        <v>2</v>
      </c>
      <c r="L37" s="170">
        <v>476.6</v>
      </c>
      <c r="M37" s="241"/>
      <c r="N37" s="171">
        <f t="shared" si="1"/>
        <v>0</v>
      </c>
      <c r="O37" s="79"/>
    </row>
    <row r="38" spans="1:15" ht="24" x14ac:dyDescent="0.2">
      <c r="A38" s="232">
        <v>23</v>
      </c>
      <c r="B38" s="235">
        <v>1599</v>
      </c>
      <c r="C38" s="162" t="s">
        <v>3839</v>
      </c>
      <c r="D38" s="162"/>
      <c r="E38" s="240" t="s">
        <v>3765</v>
      </c>
      <c r="F38" s="164" t="s">
        <v>3840</v>
      </c>
      <c r="G38" s="165" t="s">
        <v>3841</v>
      </c>
      <c r="H38" s="239" t="str">
        <f t="shared" si="0"/>
        <v>фото1</v>
      </c>
      <c r="I38" s="167" t="s">
        <v>3842</v>
      </c>
      <c r="J38" s="168" t="s">
        <v>135</v>
      </c>
      <c r="K38" s="169">
        <v>2</v>
      </c>
      <c r="L38" s="170">
        <v>488.1</v>
      </c>
      <c r="M38" s="241"/>
      <c r="N38" s="171">
        <f t="shared" si="1"/>
        <v>0</v>
      </c>
      <c r="O38" s="79"/>
    </row>
    <row r="39" spans="1:15" ht="24" x14ac:dyDescent="0.2">
      <c r="A39" s="232">
        <v>24</v>
      </c>
      <c r="B39" s="235">
        <v>1600</v>
      </c>
      <c r="C39" s="162" t="s">
        <v>3843</v>
      </c>
      <c r="D39" s="162"/>
      <c r="E39" s="240" t="s">
        <v>3765</v>
      </c>
      <c r="F39" s="164" t="s">
        <v>3844</v>
      </c>
      <c r="G39" s="165" t="s">
        <v>3845</v>
      </c>
      <c r="H39" s="239" t="str">
        <f t="shared" si="0"/>
        <v>фото1</v>
      </c>
      <c r="I39" s="167" t="s">
        <v>3846</v>
      </c>
      <c r="J39" s="168" t="s">
        <v>135</v>
      </c>
      <c r="K39" s="169">
        <v>2</v>
      </c>
      <c r="L39" s="170">
        <v>418.8</v>
      </c>
      <c r="M39" s="241"/>
      <c r="N39" s="171">
        <f t="shared" si="1"/>
        <v>0</v>
      </c>
      <c r="O39" s="79"/>
    </row>
    <row r="40" spans="1:15" ht="24" x14ac:dyDescent="0.2">
      <c r="A40" s="232">
        <v>25</v>
      </c>
      <c r="B40" s="235">
        <v>741</v>
      </c>
      <c r="C40" s="162" t="s">
        <v>3847</v>
      </c>
      <c r="D40" s="162"/>
      <c r="E40" s="240" t="s">
        <v>3765</v>
      </c>
      <c r="F40" s="164" t="s">
        <v>3848</v>
      </c>
      <c r="G40" s="165" t="s">
        <v>3849</v>
      </c>
      <c r="H40" s="239" t="str">
        <f t="shared" si="0"/>
        <v>фото1</v>
      </c>
      <c r="I40" s="167" t="s">
        <v>3850</v>
      </c>
      <c r="J40" s="168" t="s">
        <v>135</v>
      </c>
      <c r="K40" s="169">
        <v>2</v>
      </c>
      <c r="L40" s="170">
        <v>476.6</v>
      </c>
      <c r="M40" s="241"/>
      <c r="N40" s="171">
        <f t="shared" si="1"/>
        <v>0</v>
      </c>
      <c r="O40" s="79"/>
    </row>
    <row r="41" spans="1:15" ht="24" x14ac:dyDescent="0.2">
      <c r="A41" s="232">
        <v>26</v>
      </c>
      <c r="B41" s="235">
        <v>743</v>
      </c>
      <c r="C41" s="162" t="s">
        <v>3851</v>
      </c>
      <c r="D41" s="162"/>
      <c r="E41" s="240" t="s">
        <v>3765</v>
      </c>
      <c r="F41" s="164" t="s">
        <v>3852</v>
      </c>
      <c r="G41" s="165" t="s">
        <v>3853</v>
      </c>
      <c r="H41" s="239" t="str">
        <f t="shared" si="0"/>
        <v>фото1</v>
      </c>
      <c r="I41" s="167" t="s">
        <v>3854</v>
      </c>
      <c r="J41" s="168" t="s">
        <v>135</v>
      </c>
      <c r="K41" s="169">
        <v>2</v>
      </c>
      <c r="L41" s="170">
        <v>418.8</v>
      </c>
      <c r="M41" s="241"/>
      <c r="N41" s="171">
        <f t="shared" si="1"/>
        <v>0</v>
      </c>
      <c r="O41" s="79"/>
    </row>
    <row r="42" spans="1:15" ht="24" x14ac:dyDescent="0.2">
      <c r="A42" s="232">
        <v>27</v>
      </c>
      <c r="B42" s="235">
        <v>5419</v>
      </c>
      <c r="C42" s="162" t="s">
        <v>3855</v>
      </c>
      <c r="D42" s="162"/>
      <c r="E42" s="240" t="s">
        <v>3765</v>
      </c>
      <c r="F42" s="164" t="s">
        <v>3856</v>
      </c>
      <c r="G42" s="165" t="s">
        <v>3857</v>
      </c>
      <c r="H42" s="239" t="str">
        <f t="shared" si="0"/>
        <v>фото1</v>
      </c>
      <c r="I42" s="167" t="s">
        <v>3858</v>
      </c>
      <c r="J42" s="168" t="s">
        <v>135</v>
      </c>
      <c r="K42" s="169">
        <v>2</v>
      </c>
      <c r="L42" s="170">
        <v>488.1</v>
      </c>
      <c r="M42" s="241"/>
      <c r="N42" s="171">
        <f t="shared" si="1"/>
        <v>0</v>
      </c>
      <c r="O42" s="79"/>
    </row>
    <row r="43" spans="1:15" ht="24" x14ac:dyDescent="0.2">
      <c r="A43" s="232">
        <v>28</v>
      </c>
      <c r="B43" s="235">
        <v>85</v>
      </c>
      <c r="C43" s="162" t="s">
        <v>3859</v>
      </c>
      <c r="D43" s="162"/>
      <c r="E43" s="240" t="s">
        <v>3765</v>
      </c>
      <c r="F43" s="164" t="s">
        <v>3860</v>
      </c>
      <c r="G43" s="165" t="s">
        <v>3861</v>
      </c>
      <c r="H43" s="239" t="str">
        <f t="shared" si="0"/>
        <v>фото1</v>
      </c>
      <c r="I43" s="167" t="s">
        <v>3862</v>
      </c>
      <c r="J43" s="168" t="s">
        <v>135</v>
      </c>
      <c r="K43" s="169">
        <v>2</v>
      </c>
      <c r="L43" s="170">
        <v>430.3</v>
      </c>
      <c r="M43" s="241"/>
      <c r="N43" s="171">
        <f t="shared" si="1"/>
        <v>0</v>
      </c>
      <c r="O43" s="79"/>
    </row>
    <row r="44" spans="1:15" ht="24" x14ac:dyDescent="0.2">
      <c r="A44" s="232">
        <v>29</v>
      </c>
      <c r="B44" s="235">
        <v>746</v>
      </c>
      <c r="C44" s="162" t="s">
        <v>3863</v>
      </c>
      <c r="D44" s="162"/>
      <c r="E44" s="240" t="s">
        <v>3765</v>
      </c>
      <c r="F44" s="164" t="s">
        <v>3864</v>
      </c>
      <c r="G44" s="165" t="s">
        <v>3865</v>
      </c>
      <c r="H44" s="239" t="str">
        <f t="shared" si="0"/>
        <v>фото1</v>
      </c>
      <c r="I44" s="167" t="s">
        <v>3866</v>
      </c>
      <c r="J44" s="168" t="s">
        <v>135</v>
      </c>
      <c r="K44" s="169">
        <v>2</v>
      </c>
      <c r="L44" s="170">
        <v>488.1</v>
      </c>
      <c r="M44" s="241"/>
      <c r="N44" s="171">
        <f t="shared" si="1"/>
        <v>0</v>
      </c>
      <c r="O44" s="79"/>
    </row>
    <row r="45" spans="1:15" ht="24" x14ac:dyDescent="0.2">
      <c r="A45" s="232">
        <v>30</v>
      </c>
      <c r="B45" s="235">
        <v>747</v>
      </c>
      <c r="C45" s="162" t="s">
        <v>3867</v>
      </c>
      <c r="D45" s="162"/>
      <c r="E45" s="240" t="s">
        <v>3765</v>
      </c>
      <c r="F45" s="164" t="s">
        <v>3868</v>
      </c>
      <c r="G45" s="165" t="s">
        <v>3869</v>
      </c>
      <c r="H45" s="239" t="str">
        <f t="shared" si="0"/>
        <v>фото1</v>
      </c>
      <c r="I45" s="167" t="s">
        <v>3870</v>
      </c>
      <c r="J45" s="168" t="s">
        <v>135</v>
      </c>
      <c r="K45" s="169">
        <v>2</v>
      </c>
      <c r="L45" s="170">
        <v>488.1</v>
      </c>
      <c r="M45" s="241"/>
      <c r="N45" s="171">
        <f t="shared" si="1"/>
        <v>0</v>
      </c>
      <c r="O45" s="79"/>
    </row>
    <row r="46" spans="1:15" ht="24" x14ac:dyDescent="0.2">
      <c r="A46" s="232">
        <v>31</v>
      </c>
      <c r="B46" s="235">
        <v>2485</v>
      </c>
      <c r="C46" s="162" t="s">
        <v>3871</v>
      </c>
      <c r="D46" s="162"/>
      <c r="E46" s="240" t="s">
        <v>3765</v>
      </c>
      <c r="F46" s="164" t="s">
        <v>3872</v>
      </c>
      <c r="G46" s="165" t="s">
        <v>3873</v>
      </c>
      <c r="H46" s="239" t="str">
        <f t="shared" si="0"/>
        <v>фото1</v>
      </c>
      <c r="I46" s="167" t="s">
        <v>3874</v>
      </c>
      <c r="J46" s="168" t="s">
        <v>135</v>
      </c>
      <c r="K46" s="169">
        <v>2</v>
      </c>
      <c r="L46" s="170">
        <v>488.1</v>
      </c>
      <c r="M46" s="241"/>
      <c r="N46" s="171">
        <f t="shared" si="1"/>
        <v>0</v>
      </c>
      <c r="O46" s="79"/>
    </row>
    <row r="47" spans="1:15" ht="24" x14ac:dyDescent="0.2">
      <c r="A47" s="232">
        <v>32</v>
      </c>
      <c r="B47" s="235">
        <v>497</v>
      </c>
      <c r="C47" s="162" t="s">
        <v>3875</v>
      </c>
      <c r="D47" s="162"/>
      <c r="E47" s="240" t="s">
        <v>3765</v>
      </c>
      <c r="F47" s="164" t="s">
        <v>3876</v>
      </c>
      <c r="G47" s="165" t="s">
        <v>3877</v>
      </c>
      <c r="H47" s="239" t="str">
        <f t="shared" si="0"/>
        <v>фото1</v>
      </c>
      <c r="I47" s="167" t="s">
        <v>3878</v>
      </c>
      <c r="J47" s="168" t="s">
        <v>135</v>
      </c>
      <c r="K47" s="169">
        <v>2</v>
      </c>
      <c r="L47" s="170">
        <v>488.1</v>
      </c>
      <c r="M47" s="241"/>
      <c r="N47" s="171">
        <f t="shared" si="1"/>
        <v>0</v>
      </c>
      <c r="O47" s="79"/>
    </row>
    <row r="48" spans="1:15" ht="30" x14ac:dyDescent="0.2">
      <c r="A48" s="232">
        <v>33</v>
      </c>
      <c r="B48" s="235">
        <v>1607</v>
      </c>
      <c r="C48" s="162" t="s">
        <v>3879</v>
      </c>
      <c r="D48" s="162"/>
      <c r="E48" s="240" t="s">
        <v>3765</v>
      </c>
      <c r="F48" s="164" t="s">
        <v>3880</v>
      </c>
      <c r="G48" s="165" t="s">
        <v>3881</v>
      </c>
      <c r="H48" s="239" t="str">
        <f t="shared" si="0"/>
        <v>фото1</v>
      </c>
      <c r="I48" s="167" t="s">
        <v>3882</v>
      </c>
      <c r="J48" s="168" t="s">
        <v>135</v>
      </c>
      <c r="K48" s="169">
        <v>2</v>
      </c>
      <c r="L48" s="170">
        <v>487.7</v>
      </c>
      <c r="M48" s="241"/>
      <c r="N48" s="171">
        <f t="shared" si="1"/>
        <v>0</v>
      </c>
      <c r="O48" s="79"/>
    </row>
    <row r="49" spans="1:15" ht="30" x14ac:dyDescent="0.2">
      <c r="A49" s="232">
        <v>34</v>
      </c>
      <c r="B49" s="235">
        <v>751</v>
      </c>
      <c r="C49" s="162" t="s">
        <v>3883</v>
      </c>
      <c r="D49" s="162"/>
      <c r="E49" s="240" t="s">
        <v>3765</v>
      </c>
      <c r="F49" s="164" t="s">
        <v>3884</v>
      </c>
      <c r="G49" s="165" t="s">
        <v>3885</v>
      </c>
      <c r="H49" s="239" t="str">
        <f t="shared" si="0"/>
        <v>фото1</v>
      </c>
      <c r="I49" s="167" t="s">
        <v>3886</v>
      </c>
      <c r="J49" s="168" t="s">
        <v>135</v>
      </c>
      <c r="K49" s="169">
        <v>2</v>
      </c>
      <c r="L49" s="170">
        <v>430.3</v>
      </c>
      <c r="M49" s="241"/>
      <c r="N49" s="171">
        <f t="shared" si="1"/>
        <v>0</v>
      </c>
      <c r="O49" s="79"/>
    </row>
    <row r="50" spans="1:15" ht="24" x14ac:dyDescent="0.2">
      <c r="A50" s="232">
        <v>35</v>
      </c>
      <c r="B50" s="235">
        <v>756</v>
      </c>
      <c r="C50" s="162" t="s">
        <v>3887</v>
      </c>
      <c r="D50" s="162"/>
      <c r="E50" s="240" t="s">
        <v>3765</v>
      </c>
      <c r="F50" s="164" t="s">
        <v>3888</v>
      </c>
      <c r="G50" s="165" t="s">
        <v>3889</v>
      </c>
      <c r="H50" s="239" t="str">
        <f t="shared" ref="H50:H78" si="2">HYPERLINK("http://www.gardenbulbs.ru/images/vesna_CL/thumbnails/"&amp;C50&amp;".jpg","фото1")</f>
        <v>фото1</v>
      </c>
      <c r="I50" s="167" t="s">
        <v>3890</v>
      </c>
      <c r="J50" s="168" t="s">
        <v>135</v>
      </c>
      <c r="K50" s="169">
        <v>2</v>
      </c>
      <c r="L50" s="170">
        <v>488.1</v>
      </c>
      <c r="M50" s="241"/>
      <c r="N50" s="171">
        <f t="shared" si="1"/>
        <v>0</v>
      </c>
      <c r="O50" s="79"/>
    </row>
    <row r="51" spans="1:15" ht="36" x14ac:dyDescent="0.2">
      <c r="A51" s="232">
        <v>36</v>
      </c>
      <c r="B51" s="235">
        <v>10758</v>
      </c>
      <c r="C51" s="162" t="s">
        <v>3891</v>
      </c>
      <c r="D51" s="162"/>
      <c r="E51" s="240" t="s">
        <v>3765</v>
      </c>
      <c r="F51" s="164" t="s">
        <v>3892</v>
      </c>
      <c r="G51" s="165" t="s">
        <v>3893</v>
      </c>
      <c r="H51" s="239" t="str">
        <f t="shared" si="2"/>
        <v>фото1</v>
      </c>
      <c r="I51" s="167" t="s">
        <v>3894</v>
      </c>
      <c r="J51" s="168" t="s">
        <v>135</v>
      </c>
      <c r="K51" s="169">
        <v>2</v>
      </c>
      <c r="L51" s="170">
        <v>892.3</v>
      </c>
      <c r="M51" s="241"/>
      <c r="N51" s="171">
        <f t="shared" ref="N51:N79" si="3">IF(ISERROR(L51*M51),0,L51*M51)</f>
        <v>0</v>
      </c>
      <c r="O51" s="79"/>
    </row>
    <row r="52" spans="1:15" ht="24" x14ac:dyDescent="0.2">
      <c r="A52" s="232">
        <v>37</v>
      </c>
      <c r="B52" s="235">
        <v>3912</v>
      </c>
      <c r="C52" s="162" t="s">
        <v>3895</v>
      </c>
      <c r="D52" s="162"/>
      <c r="E52" s="240" t="s">
        <v>3765</v>
      </c>
      <c r="F52" s="164" t="s">
        <v>3896</v>
      </c>
      <c r="G52" s="165" t="s">
        <v>3897</v>
      </c>
      <c r="H52" s="239" t="str">
        <f t="shared" si="2"/>
        <v>фото1</v>
      </c>
      <c r="I52" s="167" t="s">
        <v>3886</v>
      </c>
      <c r="J52" s="168" t="s">
        <v>135</v>
      </c>
      <c r="K52" s="169">
        <v>2</v>
      </c>
      <c r="L52" s="170">
        <v>488.1</v>
      </c>
      <c r="M52" s="241"/>
      <c r="N52" s="171">
        <f t="shared" si="3"/>
        <v>0</v>
      </c>
      <c r="O52" s="79"/>
    </row>
    <row r="53" spans="1:15" ht="30" x14ac:dyDescent="0.2">
      <c r="A53" s="232">
        <v>38</v>
      </c>
      <c r="B53" s="235">
        <v>838</v>
      </c>
      <c r="C53" s="162" t="s">
        <v>3898</v>
      </c>
      <c r="D53" s="162"/>
      <c r="E53" s="240" t="s">
        <v>3765</v>
      </c>
      <c r="F53" s="164" t="s">
        <v>3899</v>
      </c>
      <c r="G53" s="165" t="s">
        <v>3900</v>
      </c>
      <c r="H53" s="239" t="str">
        <f t="shared" si="2"/>
        <v>фото1</v>
      </c>
      <c r="I53" s="167" t="s">
        <v>3901</v>
      </c>
      <c r="J53" s="168" t="s">
        <v>135</v>
      </c>
      <c r="K53" s="169">
        <v>2</v>
      </c>
      <c r="L53" s="170">
        <v>488.1</v>
      </c>
      <c r="M53" s="241"/>
      <c r="N53" s="171">
        <f t="shared" si="3"/>
        <v>0</v>
      </c>
      <c r="O53" s="79"/>
    </row>
    <row r="54" spans="1:15" ht="24" x14ac:dyDescent="0.2">
      <c r="A54" s="232">
        <v>39</v>
      </c>
      <c r="B54" s="235">
        <v>3918</v>
      </c>
      <c r="C54" s="162" t="s">
        <v>3902</v>
      </c>
      <c r="D54" s="162"/>
      <c r="E54" s="240" t="s">
        <v>3765</v>
      </c>
      <c r="F54" s="164" t="s">
        <v>3903</v>
      </c>
      <c r="G54" s="165" t="s">
        <v>3904</v>
      </c>
      <c r="H54" s="239" t="str">
        <f t="shared" si="2"/>
        <v>фото1</v>
      </c>
      <c r="I54" s="167" t="s">
        <v>3905</v>
      </c>
      <c r="J54" s="168" t="s">
        <v>135</v>
      </c>
      <c r="K54" s="169">
        <v>2</v>
      </c>
      <c r="L54" s="170">
        <v>487.7</v>
      </c>
      <c r="M54" s="241"/>
      <c r="N54" s="171">
        <f t="shared" si="3"/>
        <v>0</v>
      </c>
      <c r="O54" s="79"/>
    </row>
    <row r="55" spans="1:15" ht="24" x14ac:dyDescent="0.2">
      <c r="A55" s="232">
        <v>40</v>
      </c>
      <c r="B55" s="235">
        <v>3919</v>
      </c>
      <c r="C55" s="162" t="s">
        <v>3906</v>
      </c>
      <c r="D55" s="162"/>
      <c r="E55" s="240" t="s">
        <v>3765</v>
      </c>
      <c r="F55" s="164" t="s">
        <v>3907</v>
      </c>
      <c r="G55" s="165" t="s">
        <v>3908</v>
      </c>
      <c r="H55" s="239" t="str">
        <f t="shared" si="2"/>
        <v>фото1</v>
      </c>
      <c r="I55" s="167" t="s">
        <v>3909</v>
      </c>
      <c r="J55" s="168" t="s">
        <v>135</v>
      </c>
      <c r="K55" s="169">
        <v>1</v>
      </c>
      <c r="L55" s="170">
        <v>251.6</v>
      </c>
      <c r="M55" s="241"/>
      <c r="N55" s="171">
        <f t="shared" si="3"/>
        <v>0</v>
      </c>
      <c r="O55" s="79"/>
    </row>
    <row r="56" spans="1:15" ht="24" x14ac:dyDescent="0.2">
      <c r="A56" s="232">
        <v>41</v>
      </c>
      <c r="B56" s="235">
        <v>1611</v>
      </c>
      <c r="C56" s="162" t="s">
        <v>3910</v>
      </c>
      <c r="D56" s="162"/>
      <c r="E56" s="240" t="s">
        <v>3765</v>
      </c>
      <c r="F56" s="164" t="s">
        <v>3911</v>
      </c>
      <c r="G56" s="165" t="s">
        <v>3912</v>
      </c>
      <c r="H56" s="239" t="str">
        <f t="shared" si="2"/>
        <v>фото1</v>
      </c>
      <c r="I56" s="167" t="s">
        <v>3913</v>
      </c>
      <c r="J56" s="168" t="s">
        <v>135</v>
      </c>
      <c r="K56" s="169">
        <v>2</v>
      </c>
      <c r="L56" s="170">
        <v>430.3</v>
      </c>
      <c r="M56" s="241"/>
      <c r="N56" s="171">
        <f t="shared" si="3"/>
        <v>0</v>
      </c>
      <c r="O56" s="79"/>
    </row>
    <row r="57" spans="1:15" ht="30" x14ac:dyDescent="0.2">
      <c r="A57" s="232">
        <v>42</v>
      </c>
      <c r="B57" s="235">
        <v>503</v>
      </c>
      <c r="C57" s="162" t="s">
        <v>3914</v>
      </c>
      <c r="D57" s="162"/>
      <c r="E57" s="240" t="s">
        <v>3765</v>
      </c>
      <c r="F57" s="164" t="s">
        <v>3915</v>
      </c>
      <c r="G57" s="165" t="s">
        <v>3916</v>
      </c>
      <c r="H57" s="239" t="str">
        <f t="shared" si="2"/>
        <v>фото1</v>
      </c>
      <c r="I57" s="167" t="s">
        <v>3917</v>
      </c>
      <c r="J57" s="168" t="s">
        <v>135</v>
      </c>
      <c r="K57" s="169">
        <v>2</v>
      </c>
      <c r="L57" s="170">
        <v>458.8</v>
      </c>
      <c r="M57" s="241"/>
      <c r="N57" s="171">
        <f t="shared" si="3"/>
        <v>0</v>
      </c>
      <c r="O57" s="79"/>
    </row>
    <row r="58" spans="1:15" ht="24" x14ac:dyDescent="0.2">
      <c r="A58" s="232">
        <v>43</v>
      </c>
      <c r="B58" s="235">
        <v>1614</v>
      </c>
      <c r="C58" s="162" t="s">
        <v>3918</v>
      </c>
      <c r="D58" s="162"/>
      <c r="E58" s="240" t="s">
        <v>3765</v>
      </c>
      <c r="F58" s="164" t="s">
        <v>3919</v>
      </c>
      <c r="G58" s="165" t="s">
        <v>3920</v>
      </c>
      <c r="H58" s="239" t="str">
        <f t="shared" si="2"/>
        <v>фото1</v>
      </c>
      <c r="I58" s="167" t="s">
        <v>3921</v>
      </c>
      <c r="J58" s="168" t="s">
        <v>135</v>
      </c>
      <c r="K58" s="169">
        <v>2</v>
      </c>
      <c r="L58" s="170">
        <v>458.8</v>
      </c>
      <c r="M58" s="241"/>
      <c r="N58" s="171">
        <f t="shared" si="3"/>
        <v>0</v>
      </c>
      <c r="O58" s="79"/>
    </row>
    <row r="59" spans="1:15" ht="24" x14ac:dyDescent="0.2">
      <c r="A59" s="232">
        <v>44</v>
      </c>
      <c r="B59" s="235">
        <v>1615</v>
      </c>
      <c r="C59" s="162" t="s">
        <v>3922</v>
      </c>
      <c r="D59" s="162"/>
      <c r="E59" s="240" t="s">
        <v>3765</v>
      </c>
      <c r="F59" s="164" t="s">
        <v>3923</v>
      </c>
      <c r="G59" s="165" t="s">
        <v>3924</v>
      </c>
      <c r="H59" s="239" t="str">
        <f t="shared" si="2"/>
        <v>фото1</v>
      </c>
      <c r="I59" s="167" t="s">
        <v>3925</v>
      </c>
      <c r="J59" s="168" t="s">
        <v>135</v>
      </c>
      <c r="K59" s="169">
        <v>2</v>
      </c>
      <c r="L59" s="170">
        <v>458.8</v>
      </c>
      <c r="M59" s="241"/>
      <c r="N59" s="171">
        <f t="shared" si="3"/>
        <v>0</v>
      </c>
      <c r="O59" s="79"/>
    </row>
    <row r="60" spans="1:15" ht="24" x14ac:dyDescent="0.2">
      <c r="A60" s="232">
        <v>45</v>
      </c>
      <c r="B60" s="235">
        <v>1617</v>
      </c>
      <c r="C60" s="162" t="s">
        <v>3926</v>
      </c>
      <c r="D60" s="162"/>
      <c r="E60" s="240" t="s">
        <v>3765</v>
      </c>
      <c r="F60" s="164" t="s">
        <v>3927</v>
      </c>
      <c r="G60" s="165" t="s">
        <v>3928</v>
      </c>
      <c r="H60" s="239" t="str">
        <f t="shared" si="2"/>
        <v>фото1</v>
      </c>
      <c r="I60" s="167" t="s">
        <v>3929</v>
      </c>
      <c r="J60" s="168" t="s">
        <v>135</v>
      </c>
      <c r="K60" s="169">
        <v>2</v>
      </c>
      <c r="L60" s="170">
        <v>430.3</v>
      </c>
      <c r="M60" s="241"/>
      <c r="N60" s="171">
        <f t="shared" si="3"/>
        <v>0</v>
      </c>
      <c r="O60" s="79"/>
    </row>
    <row r="61" spans="1:15" ht="24" x14ac:dyDescent="0.2">
      <c r="A61" s="232">
        <v>46</v>
      </c>
      <c r="B61" s="235">
        <v>762</v>
      </c>
      <c r="C61" s="162" t="s">
        <v>3930</v>
      </c>
      <c r="D61" s="162"/>
      <c r="E61" s="240" t="s">
        <v>3765</v>
      </c>
      <c r="F61" s="164" t="s">
        <v>3931</v>
      </c>
      <c r="G61" s="165" t="s">
        <v>3932</v>
      </c>
      <c r="H61" s="239" t="str">
        <f t="shared" si="2"/>
        <v>фото1</v>
      </c>
      <c r="I61" s="167" t="s">
        <v>3933</v>
      </c>
      <c r="J61" s="168" t="s">
        <v>135</v>
      </c>
      <c r="K61" s="169">
        <v>1</v>
      </c>
      <c r="L61" s="170">
        <v>251.6</v>
      </c>
      <c r="M61" s="241"/>
      <c r="N61" s="171">
        <f t="shared" si="3"/>
        <v>0</v>
      </c>
      <c r="O61" s="79"/>
    </row>
    <row r="62" spans="1:15" ht="24" x14ac:dyDescent="0.2">
      <c r="A62" s="232">
        <v>47</v>
      </c>
      <c r="B62" s="235">
        <v>94</v>
      </c>
      <c r="C62" s="162" t="s">
        <v>3934</v>
      </c>
      <c r="D62" s="162"/>
      <c r="E62" s="240" t="s">
        <v>3765</v>
      </c>
      <c r="F62" s="164" t="s">
        <v>3935</v>
      </c>
      <c r="G62" s="165" t="s">
        <v>3936</v>
      </c>
      <c r="H62" s="239" t="str">
        <f t="shared" si="2"/>
        <v>фото1</v>
      </c>
      <c r="I62" s="167" t="s">
        <v>3937</v>
      </c>
      <c r="J62" s="168" t="s">
        <v>135</v>
      </c>
      <c r="K62" s="169">
        <v>1</v>
      </c>
      <c r="L62" s="170">
        <v>251.6</v>
      </c>
      <c r="M62" s="241"/>
      <c r="N62" s="171">
        <f t="shared" si="3"/>
        <v>0</v>
      </c>
      <c r="O62" s="79"/>
    </row>
    <row r="63" spans="1:15" ht="24" x14ac:dyDescent="0.2">
      <c r="A63" s="232">
        <v>48</v>
      </c>
      <c r="B63" s="235">
        <v>1622</v>
      </c>
      <c r="C63" s="162" t="s">
        <v>3938</v>
      </c>
      <c r="D63" s="162"/>
      <c r="E63" s="240" t="s">
        <v>3765</v>
      </c>
      <c r="F63" s="164" t="s">
        <v>3939</v>
      </c>
      <c r="G63" s="165" t="s">
        <v>3940</v>
      </c>
      <c r="H63" s="239" t="str">
        <f t="shared" si="2"/>
        <v>фото1</v>
      </c>
      <c r="I63" s="167" t="s">
        <v>3941</v>
      </c>
      <c r="J63" s="168" t="s">
        <v>135</v>
      </c>
      <c r="K63" s="169">
        <v>2</v>
      </c>
      <c r="L63" s="170">
        <v>430.3</v>
      </c>
      <c r="M63" s="241"/>
      <c r="N63" s="171">
        <f t="shared" si="3"/>
        <v>0</v>
      </c>
      <c r="O63" s="79"/>
    </row>
    <row r="64" spans="1:15" ht="24" x14ac:dyDescent="0.2">
      <c r="A64" s="232">
        <v>49</v>
      </c>
      <c r="B64" s="235">
        <v>763</v>
      </c>
      <c r="C64" s="162" t="s">
        <v>3942</v>
      </c>
      <c r="D64" s="162"/>
      <c r="E64" s="240" t="s">
        <v>3765</v>
      </c>
      <c r="F64" s="164" t="s">
        <v>3943</v>
      </c>
      <c r="G64" s="165" t="s">
        <v>3944</v>
      </c>
      <c r="H64" s="239" t="str">
        <f t="shared" si="2"/>
        <v>фото1</v>
      </c>
      <c r="I64" s="167" t="s">
        <v>3945</v>
      </c>
      <c r="J64" s="168" t="s">
        <v>135</v>
      </c>
      <c r="K64" s="169">
        <v>2</v>
      </c>
      <c r="L64" s="170">
        <v>430.3</v>
      </c>
      <c r="M64" s="241"/>
      <c r="N64" s="171">
        <f t="shared" si="3"/>
        <v>0</v>
      </c>
      <c r="O64" s="79"/>
    </row>
    <row r="65" spans="1:15" ht="24" x14ac:dyDescent="0.2">
      <c r="A65" s="232">
        <v>50</v>
      </c>
      <c r="B65" s="235">
        <v>506</v>
      </c>
      <c r="C65" s="162" t="s">
        <v>3946</v>
      </c>
      <c r="D65" s="162"/>
      <c r="E65" s="240" t="s">
        <v>3765</v>
      </c>
      <c r="F65" s="164" t="s">
        <v>3947</v>
      </c>
      <c r="G65" s="165" t="s">
        <v>3948</v>
      </c>
      <c r="H65" s="239" t="str">
        <f t="shared" si="2"/>
        <v>фото1</v>
      </c>
      <c r="I65" s="167" t="s">
        <v>3949</v>
      </c>
      <c r="J65" s="168" t="s">
        <v>135</v>
      </c>
      <c r="K65" s="169">
        <v>2</v>
      </c>
      <c r="L65" s="170">
        <v>430.3</v>
      </c>
      <c r="M65" s="241"/>
      <c r="N65" s="171">
        <f t="shared" si="3"/>
        <v>0</v>
      </c>
      <c r="O65" s="79"/>
    </row>
    <row r="66" spans="1:15" ht="24" x14ac:dyDescent="0.2">
      <c r="A66" s="232">
        <v>51</v>
      </c>
      <c r="B66" s="235">
        <v>1624</v>
      </c>
      <c r="C66" s="162" t="s">
        <v>3950</v>
      </c>
      <c r="D66" s="162"/>
      <c r="E66" s="240" t="s">
        <v>3765</v>
      </c>
      <c r="F66" s="164" t="s">
        <v>3951</v>
      </c>
      <c r="G66" s="165" t="s">
        <v>3952</v>
      </c>
      <c r="H66" s="239" t="str">
        <f t="shared" si="2"/>
        <v>фото1</v>
      </c>
      <c r="I66" s="167" t="s">
        <v>3953</v>
      </c>
      <c r="J66" s="168" t="s">
        <v>135</v>
      </c>
      <c r="K66" s="169">
        <v>2</v>
      </c>
      <c r="L66" s="170">
        <v>430.3</v>
      </c>
      <c r="M66" s="241"/>
      <c r="N66" s="171">
        <f t="shared" si="3"/>
        <v>0</v>
      </c>
      <c r="O66" s="79"/>
    </row>
    <row r="67" spans="1:15" ht="24" x14ac:dyDescent="0.2">
      <c r="A67" s="232">
        <v>52</v>
      </c>
      <c r="B67" s="235">
        <v>6821</v>
      </c>
      <c r="C67" s="162" t="s">
        <v>3954</v>
      </c>
      <c r="D67" s="162"/>
      <c r="E67" s="240" t="s">
        <v>3765</v>
      </c>
      <c r="F67" s="164" t="s">
        <v>3955</v>
      </c>
      <c r="G67" s="165" t="s">
        <v>3956</v>
      </c>
      <c r="H67" s="239" t="str">
        <f t="shared" si="2"/>
        <v>фото1</v>
      </c>
      <c r="I67" s="167" t="s">
        <v>3957</v>
      </c>
      <c r="J67" s="168" t="s">
        <v>135</v>
      </c>
      <c r="K67" s="169">
        <v>2</v>
      </c>
      <c r="L67" s="170">
        <v>488.1</v>
      </c>
      <c r="M67" s="241"/>
      <c r="N67" s="171">
        <f t="shared" si="3"/>
        <v>0</v>
      </c>
      <c r="O67" s="79"/>
    </row>
    <row r="68" spans="1:15" ht="24" x14ac:dyDescent="0.2">
      <c r="A68" s="232">
        <v>53</v>
      </c>
      <c r="B68" s="235">
        <v>1625</v>
      </c>
      <c r="C68" s="162" t="s">
        <v>3958</v>
      </c>
      <c r="D68" s="162"/>
      <c r="E68" s="240" t="s">
        <v>3765</v>
      </c>
      <c r="F68" s="164" t="s">
        <v>3959</v>
      </c>
      <c r="G68" s="165" t="s">
        <v>3960</v>
      </c>
      <c r="H68" s="239" t="str">
        <f t="shared" si="2"/>
        <v>фото1</v>
      </c>
      <c r="I68" s="167" t="s">
        <v>3961</v>
      </c>
      <c r="J68" s="168" t="s">
        <v>135</v>
      </c>
      <c r="K68" s="169">
        <v>2</v>
      </c>
      <c r="L68" s="170">
        <v>488.1</v>
      </c>
      <c r="M68" s="241"/>
      <c r="N68" s="171">
        <f t="shared" si="3"/>
        <v>0</v>
      </c>
      <c r="O68" s="79"/>
    </row>
    <row r="69" spans="1:15" ht="24" x14ac:dyDescent="0.2">
      <c r="A69" s="232">
        <v>54</v>
      </c>
      <c r="B69" s="235">
        <v>6822</v>
      </c>
      <c r="C69" s="162" t="s">
        <v>3964</v>
      </c>
      <c r="D69" s="162"/>
      <c r="E69" s="240" t="s">
        <v>3765</v>
      </c>
      <c r="F69" s="164" t="s">
        <v>3965</v>
      </c>
      <c r="G69" s="165" t="s">
        <v>3966</v>
      </c>
      <c r="H69" s="239" t="str">
        <f t="shared" si="2"/>
        <v>фото1</v>
      </c>
      <c r="I69" s="167" t="s">
        <v>3967</v>
      </c>
      <c r="J69" s="168" t="s">
        <v>135</v>
      </c>
      <c r="K69" s="169">
        <v>1</v>
      </c>
      <c r="L69" s="170">
        <v>251.6</v>
      </c>
      <c r="M69" s="241"/>
      <c r="N69" s="171">
        <f t="shared" si="3"/>
        <v>0</v>
      </c>
      <c r="O69" s="79"/>
    </row>
    <row r="70" spans="1:15" ht="24" x14ac:dyDescent="0.2">
      <c r="A70" s="232">
        <v>55</v>
      </c>
      <c r="B70" s="235">
        <v>4414</v>
      </c>
      <c r="C70" s="162" t="s">
        <v>3968</v>
      </c>
      <c r="D70" s="162"/>
      <c r="E70" s="240" t="s">
        <v>3765</v>
      </c>
      <c r="F70" s="164" t="s">
        <v>3969</v>
      </c>
      <c r="G70" s="165" t="s">
        <v>3970</v>
      </c>
      <c r="H70" s="239" t="str">
        <f t="shared" si="2"/>
        <v>фото1</v>
      </c>
      <c r="I70" s="167" t="s">
        <v>3971</v>
      </c>
      <c r="J70" s="168" t="s">
        <v>135</v>
      </c>
      <c r="K70" s="169">
        <v>2</v>
      </c>
      <c r="L70" s="170">
        <v>488.1</v>
      </c>
      <c r="M70" s="241"/>
      <c r="N70" s="171">
        <f t="shared" si="3"/>
        <v>0</v>
      </c>
      <c r="O70" s="79"/>
    </row>
    <row r="71" spans="1:15" ht="48" x14ac:dyDescent="0.2">
      <c r="A71" s="232">
        <v>56</v>
      </c>
      <c r="B71" s="235">
        <v>4419</v>
      </c>
      <c r="C71" s="162" t="s">
        <v>3972</v>
      </c>
      <c r="D71" s="162"/>
      <c r="E71" s="240" t="s">
        <v>3765</v>
      </c>
      <c r="F71" s="164" t="s">
        <v>3973</v>
      </c>
      <c r="G71" s="165" t="s">
        <v>3974</v>
      </c>
      <c r="H71" s="239" t="str">
        <f t="shared" si="2"/>
        <v>фото1</v>
      </c>
      <c r="I71" s="167" t="s">
        <v>3975</v>
      </c>
      <c r="J71" s="168" t="s">
        <v>135</v>
      </c>
      <c r="K71" s="169">
        <v>2</v>
      </c>
      <c r="L71" s="170">
        <v>488.1</v>
      </c>
      <c r="M71" s="241"/>
      <c r="N71" s="171">
        <f t="shared" si="3"/>
        <v>0</v>
      </c>
      <c r="O71" s="79"/>
    </row>
    <row r="72" spans="1:15" ht="24" x14ac:dyDescent="0.2">
      <c r="A72" s="232">
        <v>57</v>
      </c>
      <c r="B72" s="235">
        <v>1629</v>
      </c>
      <c r="C72" s="162" t="s">
        <v>3976</v>
      </c>
      <c r="D72" s="162"/>
      <c r="E72" s="240" t="s">
        <v>3765</v>
      </c>
      <c r="F72" s="164" t="s">
        <v>3977</v>
      </c>
      <c r="G72" s="165" t="s">
        <v>3978</v>
      </c>
      <c r="H72" s="239" t="str">
        <f t="shared" si="2"/>
        <v>фото1</v>
      </c>
      <c r="I72" s="167" t="s">
        <v>3979</v>
      </c>
      <c r="J72" s="168" t="s">
        <v>135</v>
      </c>
      <c r="K72" s="169">
        <v>2</v>
      </c>
      <c r="L72" s="170">
        <v>430.3</v>
      </c>
      <c r="M72" s="241"/>
      <c r="N72" s="171">
        <f t="shared" si="3"/>
        <v>0</v>
      </c>
      <c r="O72" s="79"/>
    </row>
    <row r="73" spans="1:15" ht="24" x14ac:dyDescent="0.2">
      <c r="A73" s="232">
        <v>58</v>
      </c>
      <c r="B73" s="235">
        <v>3927</v>
      </c>
      <c r="C73" s="162" t="s">
        <v>3980</v>
      </c>
      <c r="D73" s="162"/>
      <c r="E73" s="240" t="s">
        <v>3765</v>
      </c>
      <c r="F73" s="164" t="s">
        <v>3981</v>
      </c>
      <c r="G73" s="165" t="s">
        <v>3982</v>
      </c>
      <c r="H73" s="239" t="str">
        <f t="shared" si="2"/>
        <v>фото1</v>
      </c>
      <c r="I73" s="167" t="s">
        <v>3983</v>
      </c>
      <c r="J73" s="168" t="s">
        <v>135</v>
      </c>
      <c r="K73" s="169">
        <v>2</v>
      </c>
      <c r="L73" s="170">
        <v>488.1</v>
      </c>
      <c r="M73" s="241"/>
      <c r="N73" s="171">
        <f t="shared" si="3"/>
        <v>0</v>
      </c>
      <c r="O73" s="79"/>
    </row>
    <row r="74" spans="1:15" ht="24" x14ac:dyDescent="0.2">
      <c r="A74" s="232">
        <v>59</v>
      </c>
      <c r="B74" s="235">
        <v>1602</v>
      </c>
      <c r="C74" s="162" t="s">
        <v>3984</v>
      </c>
      <c r="D74" s="162"/>
      <c r="E74" s="240" t="s">
        <v>3765</v>
      </c>
      <c r="F74" s="164" t="s">
        <v>3985</v>
      </c>
      <c r="G74" s="165" t="s">
        <v>3986</v>
      </c>
      <c r="H74" s="239" t="str">
        <f t="shared" si="2"/>
        <v>фото1</v>
      </c>
      <c r="I74" s="167" t="s">
        <v>3987</v>
      </c>
      <c r="J74" s="168" t="s">
        <v>135</v>
      </c>
      <c r="K74" s="169">
        <v>2</v>
      </c>
      <c r="L74" s="170">
        <v>488.1</v>
      </c>
      <c r="M74" s="241"/>
      <c r="N74" s="171">
        <f t="shared" si="3"/>
        <v>0</v>
      </c>
      <c r="O74" s="79"/>
    </row>
    <row r="75" spans="1:15" ht="24" x14ac:dyDescent="0.2">
      <c r="A75" s="232">
        <v>60</v>
      </c>
      <c r="B75" s="235">
        <v>16176</v>
      </c>
      <c r="C75" s="162" t="s">
        <v>3988</v>
      </c>
      <c r="D75" s="162"/>
      <c r="E75" s="236" t="s">
        <v>3765</v>
      </c>
      <c r="F75" s="237" t="s">
        <v>3989</v>
      </c>
      <c r="G75" s="238" t="s">
        <v>3990</v>
      </c>
      <c r="H75" s="239" t="str">
        <f t="shared" si="2"/>
        <v>фото1</v>
      </c>
      <c r="I75" s="167" t="s">
        <v>3991</v>
      </c>
      <c r="J75" s="168" t="s">
        <v>135</v>
      </c>
      <c r="K75" s="169">
        <v>2</v>
      </c>
      <c r="L75" s="170">
        <v>516.6</v>
      </c>
      <c r="M75" s="241"/>
      <c r="N75" s="171">
        <f t="shared" si="3"/>
        <v>0</v>
      </c>
      <c r="O75" s="79"/>
    </row>
    <row r="76" spans="1:15" ht="24" x14ac:dyDescent="0.2">
      <c r="A76" s="232">
        <v>61</v>
      </c>
      <c r="B76" s="235">
        <v>1632</v>
      </c>
      <c r="C76" s="162" t="s">
        <v>3992</v>
      </c>
      <c r="D76" s="162"/>
      <c r="E76" s="240" t="s">
        <v>3765</v>
      </c>
      <c r="F76" s="164" t="s">
        <v>3993</v>
      </c>
      <c r="G76" s="165" t="s">
        <v>3994</v>
      </c>
      <c r="H76" s="239" t="str">
        <f t="shared" si="2"/>
        <v>фото1</v>
      </c>
      <c r="I76" s="167" t="s">
        <v>3995</v>
      </c>
      <c r="J76" s="168" t="s">
        <v>135</v>
      </c>
      <c r="K76" s="169">
        <v>2</v>
      </c>
      <c r="L76" s="170">
        <v>488.1</v>
      </c>
      <c r="M76" s="241"/>
      <c r="N76" s="171">
        <f t="shared" si="3"/>
        <v>0</v>
      </c>
      <c r="O76" s="79"/>
    </row>
    <row r="77" spans="1:15" ht="24" x14ac:dyDescent="0.2">
      <c r="A77" s="232">
        <v>62</v>
      </c>
      <c r="B77" s="235">
        <v>1633</v>
      </c>
      <c r="C77" s="162" t="s">
        <v>3996</v>
      </c>
      <c r="D77" s="162"/>
      <c r="E77" s="240" t="s">
        <v>3765</v>
      </c>
      <c r="F77" s="164" t="s">
        <v>3997</v>
      </c>
      <c r="G77" s="165" t="s">
        <v>3998</v>
      </c>
      <c r="H77" s="239" t="str">
        <f t="shared" si="2"/>
        <v>фото1</v>
      </c>
      <c r="I77" s="167" t="s">
        <v>3999</v>
      </c>
      <c r="J77" s="168" t="s">
        <v>135</v>
      </c>
      <c r="K77" s="169">
        <v>2</v>
      </c>
      <c r="L77" s="170">
        <v>430.3</v>
      </c>
      <c r="M77" s="241"/>
      <c r="N77" s="171">
        <f t="shared" si="3"/>
        <v>0</v>
      </c>
      <c r="O77" s="79"/>
    </row>
    <row r="78" spans="1:15" ht="24" x14ac:dyDescent="0.2">
      <c r="A78" s="232">
        <v>63</v>
      </c>
      <c r="B78" s="235">
        <v>1634</v>
      </c>
      <c r="C78" s="162" t="s">
        <v>4000</v>
      </c>
      <c r="D78" s="162"/>
      <c r="E78" s="240" t="s">
        <v>3765</v>
      </c>
      <c r="F78" s="164" t="s">
        <v>4001</v>
      </c>
      <c r="G78" s="165" t="s">
        <v>4002</v>
      </c>
      <c r="H78" s="239" t="str">
        <f t="shared" si="2"/>
        <v>фото1</v>
      </c>
      <c r="I78" s="167" t="s">
        <v>4003</v>
      </c>
      <c r="J78" s="168" t="s">
        <v>135</v>
      </c>
      <c r="K78" s="169">
        <v>2</v>
      </c>
      <c r="L78" s="170">
        <v>430.3</v>
      </c>
      <c r="M78" s="241"/>
      <c r="N78" s="171">
        <f t="shared" si="3"/>
        <v>0</v>
      </c>
      <c r="O78" s="79"/>
    </row>
    <row r="79" spans="1:15" ht="48" x14ac:dyDescent="0.2">
      <c r="A79" s="232">
        <v>64</v>
      </c>
      <c r="B79" s="235">
        <v>6824</v>
      </c>
      <c r="C79" s="162" t="s">
        <v>4004</v>
      </c>
      <c r="D79" s="162"/>
      <c r="E79" s="240" t="s">
        <v>3765</v>
      </c>
      <c r="F79" s="164" t="s">
        <v>4005</v>
      </c>
      <c r="G79" s="165" t="s">
        <v>4006</v>
      </c>
      <c r="H79" s="239" t="str">
        <f>HYPERLINK("http://www.gardenbulbs.ru/images/vesna_CL/thumbnails/"&amp;C79&amp;".jpg","фото1")</f>
        <v>фото1</v>
      </c>
      <c r="I79" s="167" t="s">
        <v>4007</v>
      </c>
      <c r="J79" s="168" t="s">
        <v>135</v>
      </c>
      <c r="K79" s="169">
        <v>2</v>
      </c>
      <c r="L79" s="170">
        <v>488.1</v>
      </c>
      <c r="M79" s="241"/>
      <c r="N79" s="171">
        <f t="shared" si="3"/>
        <v>0</v>
      </c>
      <c r="O79" s="79"/>
    </row>
    <row r="80" spans="1:15" ht="15" x14ac:dyDescent="0.2">
      <c r="A80" s="232">
        <v>65</v>
      </c>
      <c r="B80" s="158"/>
      <c r="C80" s="226"/>
      <c r="D80" s="226"/>
      <c r="E80" s="156"/>
      <c r="F80" s="157" t="s">
        <v>4008</v>
      </c>
      <c r="G80" s="157"/>
      <c r="H80" s="158"/>
      <c r="I80" s="159">
        <v>0</v>
      </c>
      <c r="J80" s="228"/>
      <c r="K80" s="234"/>
      <c r="L80" s="155"/>
      <c r="M80" s="226"/>
      <c r="N80" s="155"/>
      <c r="O80" s="79"/>
    </row>
    <row r="81" spans="1:15" ht="30" x14ac:dyDescent="0.2">
      <c r="A81" s="232">
        <v>66</v>
      </c>
      <c r="B81" s="235">
        <v>3935</v>
      </c>
      <c r="C81" s="162" t="s">
        <v>4009</v>
      </c>
      <c r="D81" s="162"/>
      <c r="E81" s="240" t="s">
        <v>3765</v>
      </c>
      <c r="F81" s="164" t="s">
        <v>4010</v>
      </c>
      <c r="G81" s="165" t="s">
        <v>4011</v>
      </c>
      <c r="H81" s="239" t="str">
        <f t="shared" ref="H81:H107" si="4">HYPERLINK("http://www.gardenbulbs.ru/images/vesna_CL/thumbnails/"&amp;C81&amp;".jpg","фото1")</f>
        <v>фото1</v>
      </c>
      <c r="I81" s="167" t="s">
        <v>4012</v>
      </c>
      <c r="J81" s="168" t="s">
        <v>135</v>
      </c>
      <c r="K81" s="169">
        <v>2</v>
      </c>
      <c r="L81" s="170">
        <v>488.1</v>
      </c>
      <c r="M81" s="241"/>
      <c r="N81" s="171">
        <f t="shared" ref="N81:N107" si="5">IF(ISERROR(L81*M81),0,L81*M81)</f>
        <v>0</v>
      </c>
      <c r="O81" s="79"/>
    </row>
    <row r="82" spans="1:15" ht="24" x14ac:dyDescent="0.2">
      <c r="A82" s="232">
        <v>67</v>
      </c>
      <c r="B82" s="235">
        <v>734</v>
      </c>
      <c r="C82" s="162" t="s">
        <v>4013</v>
      </c>
      <c r="D82" s="162"/>
      <c r="E82" s="240" t="s">
        <v>3765</v>
      </c>
      <c r="F82" s="164" t="s">
        <v>4014</v>
      </c>
      <c r="G82" s="165" t="s">
        <v>4015</v>
      </c>
      <c r="H82" s="239" t="str">
        <f t="shared" si="4"/>
        <v>фото1</v>
      </c>
      <c r="I82" s="167" t="s">
        <v>4016</v>
      </c>
      <c r="J82" s="168" t="s">
        <v>135</v>
      </c>
      <c r="K82" s="169">
        <v>1</v>
      </c>
      <c r="L82" s="170">
        <v>453.8</v>
      </c>
      <c r="M82" s="241"/>
      <c r="N82" s="171">
        <f t="shared" si="5"/>
        <v>0</v>
      </c>
      <c r="O82" s="79"/>
    </row>
    <row r="83" spans="1:15" ht="36" x14ac:dyDescent="0.2">
      <c r="A83" s="232">
        <v>68</v>
      </c>
      <c r="B83" s="235">
        <v>6818</v>
      </c>
      <c r="C83" s="162" t="s">
        <v>4017</v>
      </c>
      <c r="D83" s="162"/>
      <c r="E83" s="240" t="s">
        <v>3765</v>
      </c>
      <c r="F83" s="164" t="s">
        <v>4018</v>
      </c>
      <c r="G83" s="165" t="s">
        <v>4019</v>
      </c>
      <c r="H83" s="239" t="str">
        <f t="shared" si="4"/>
        <v>фото1</v>
      </c>
      <c r="I83" s="167" t="s">
        <v>4020</v>
      </c>
      <c r="J83" s="168" t="s">
        <v>135</v>
      </c>
      <c r="K83" s="169">
        <v>2</v>
      </c>
      <c r="L83" s="170">
        <v>488.1</v>
      </c>
      <c r="M83" s="241"/>
      <c r="N83" s="171">
        <f t="shared" si="5"/>
        <v>0</v>
      </c>
      <c r="O83" s="79"/>
    </row>
    <row r="84" spans="1:15" ht="48" x14ac:dyDescent="0.2">
      <c r="A84" s="232">
        <v>69</v>
      </c>
      <c r="B84" s="235">
        <v>4415</v>
      </c>
      <c r="C84" s="162" t="s">
        <v>4021</v>
      </c>
      <c r="D84" s="162"/>
      <c r="E84" s="240" t="s">
        <v>3765</v>
      </c>
      <c r="F84" s="164" t="s">
        <v>4022</v>
      </c>
      <c r="G84" s="165" t="s">
        <v>4023</v>
      </c>
      <c r="H84" s="239" t="str">
        <f t="shared" si="4"/>
        <v>фото1</v>
      </c>
      <c r="I84" s="167" t="s">
        <v>4024</v>
      </c>
      <c r="J84" s="168" t="s">
        <v>135</v>
      </c>
      <c r="K84" s="169">
        <v>2</v>
      </c>
      <c r="L84" s="170">
        <v>488.1</v>
      </c>
      <c r="M84" s="241"/>
      <c r="N84" s="171">
        <f t="shared" si="5"/>
        <v>0</v>
      </c>
      <c r="O84" s="79"/>
    </row>
    <row r="85" spans="1:15" ht="30" x14ac:dyDescent="0.2">
      <c r="A85" s="232">
        <v>70</v>
      </c>
      <c r="B85" s="235">
        <v>1591</v>
      </c>
      <c r="C85" s="162" t="s">
        <v>4025</v>
      </c>
      <c r="D85" s="162"/>
      <c r="E85" s="240" t="s">
        <v>3765</v>
      </c>
      <c r="F85" s="164" t="s">
        <v>4026</v>
      </c>
      <c r="G85" s="165" t="s">
        <v>4027</v>
      </c>
      <c r="H85" s="239" t="str">
        <f t="shared" si="4"/>
        <v>фото1</v>
      </c>
      <c r="I85" s="167" t="s">
        <v>4028</v>
      </c>
      <c r="J85" s="168" t="s">
        <v>135</v>
      </c>
      <c r="K85" s="169">
        <v>2</v>
      </c>
      <c r="L85" s="170">
        <v>488.1</v>
      </c>
      <c r="M85" s="241"/>
      <c r="N85" s="171">
        <f t="shared" si="5"/>
        <v>0</v>
      </c>
      <c r="O85" s="79"/>
    </row>
    <row r="86" spans="1:15" ht="36" x14ac:dyDescent="0.2">
      <c r="A86" s="232">
        <v>71</v>
      </c>
      <c r="B86" s="235">
        <v>4416</v>
      </c>
      <c r="C86" s="162" t="s">
        <v>4029</v>
      </c>
      <c r="D86" s="162"/>
      <c r="E86" s="240" t="s">
        <v>3765</v>
      </c>
      <c r="F86" s="164" t="s">
        <v>4030</v>
      </c>
      <c r="G86" s="165" t="s">
        <v>4031</v>
      </c>
      <c r="H86" s="239" t="str">
        <f t="shared" si="4"/>
        <v>фото1</v>
      </c>
      <c r="I86" s="167" t="s">
        <v>4032</v>
      </c>
      <c r="J86" s="168" t="s">
        <v>135</v>
      </c>
      <c r="K86" s="169">
        <v>2</v>
      </c>
      <c r="L86" s="170">
        <v>661.3</v>
      </c>
      <c r="M86" s="241"/>
      <c r="N86" s="171">
        <f t="shared" si="5"/>
        <v>0</v>
      </c>
      <c r="O86" s="79"/>
    </row>
    <row r="87" spans="1:15" ht="24" x14ac:dyDescent="0.2">
      <c r="A87" s="232">
        <v>72</v>
      </c>
      <c r="B87" s="235">
        <v>750</v>
      </c>
      <c r="C87" s="162" t="s">
        <v>4033</v>
      </c>
      <c r="D87" s="162"/>
      <c r="E87" s="240" t="s">
        <v>3765</v>
      </c>
      <c r="F87" s="164" t="s">
        <v>4034</v>
      </c>
      <c r="G87" s="165" t="s">
        <v>4035</v>
      </c>
      <c r="H87" s="239" t="str">
        <f t="shared" si="4"/>
        <v>фото1</v>
      </c>
      <c r="I87" s="167" t="s">
        <v>4036</v>
      </c>
      <c r="J87" s="168" t="s">
        <v>135</v>
      </c>
      <c r="K87" s="169">
        <v>2</v>
      </c>
      <c r="L87" s="170">
        <v>488.1</v>
      </c>
      <c r="M87" s="241"/>
      <c r="N87" s="171">
        <f t="shared" si="5"/>
        <v>0</v>
      </c>
      <c r="O87" s="79"/>
    </row>
    <row r="88" spans="1:15" ht="24" x14ac:dyDescent="0.2">
      <c r="A88" s="232">
        <v>73</v>
      </c>
      <c r="B88" s="235">
        <v>1608</v>
      </c>
      <c r="C88" s="162" t="s">
        <v>4037</v>
      </c>
      <c r="D88" s="162"/>
      <c r="E88" s="240" t="s">
        <v>3765</v>
      </c>
      <c r="F88" s="164" t="s">
        <v>4038</v>
      </c>
      <c r="G88" s="165" t="s">
        <v>4039</v>
      </c>
      <c r="H88" s="239" t="str">
        <f t="shared" si="4"/>
        <v>фото1</v>
      </c>
      <c r="I88" s="167" t="s">
        <v>4040</v>
      </c>
      <c r="J88" s="168" t="s">
        <v>135</v>
      </c>
      <c r="K88" s="169">
        <v>2</v>
      </c>
      <c r="L88" s="170">
        <v>488.1</v>
      </c>
      <c r="M88" s="241"/>
      <c r="N88" s="171">
        <f t="shared" si="5"/>
        <v>0</v>
      </c>
      <c r="O88" s="79"/>
    </row>
    <row r="89" spans="1:15" ht="24" x14ac:dyDescent="0.2">
      <c r="A89" s="232">
        <v>74</v>
      </c>
      <c r="B89" s="235">
        <v>3937</v>
      </c>
      <c r="C89" s="162" t="s">
        <v>4041</v>
      </c>
      <c r="D89" s="162"/>
      <c r="E89" s="240" t="s">
        <v>3765</v>
      </c>
      <c r="F89" s="164" t="s">
        <v>4042</v>
      </c>
      <c r="G89" s="165" t="s">
        <v>4043</v>
      </c>
      <c r="H89" s="239" t="str">
        <f t="shared" si="4"/>
        <v>фото1</v>
      </c>
      <c r="I89" s="167" t="s">
        <v>4044</v>
      </c>
      <c r="J89" s="168" t="s">
        <v>135</v>
      </c>
      <c r="K89" s="169">
        <v>2</v>
      </c>
      <c r="L89" s="170">
        <v>661.3</v>
      </c>
      <c r="M89" s="241"/>
      <c r="N89" s="171">
        <f t="shared" si="5"/>
        <v>0</v>
      </c>
      <c r="O89" s="79"/>
    </row>
    <row r="90" spans="1:15" ht="24" x14ac:dyDescent="0.2">
      <c r="A90" s="232">
        <v>75</v>
      </c>
      <c r="B90" s="235">
        <v>755</v>
      </c>
      <c r="C90" s="162" t="s">
        <v>4045</v>
      </c>
      <c r="D90" s="162"/>
      <c r="E90" s="240" t="s">
        <v>3765</v>
      </c>
      <c r="F90" s="164" t="s">
        <v>4046</v>
      </c>
      <c r="G90" s="165" t="s">
        <v>4047</v>
      </c>
      <c r="H90" s="239" t="str">
        <f t="shared" si="4"/>
        <v>фото1</v>
      </c>
      <c r="I90" s="167" t="s">
        <v>4048</v>
      </c>
      <c r="J90" s="168" t="s">
        <v>135</v>
      </c>
      <c r="K90" s="169">
        <v>2</v>
      </c>
      <c r="L90" s="170">
        <v>488.1</v>
      </c>
      <c r="M90" s="241"/>
      <c r="N90" s="171">
        <f t="shared" si="5"/>
        <v>0</v>
      </c>
      <c r="O90" s="79"/>
    </row>
    <row r="91" spans="1:15" ht="24" x14ac:dyDescent="0.2">
      <c r="A91" s="232">
        <v>76</v>
      </c>
      <c r="B91" s="235">
        <v>97</v>
      </c>
      <c r="C91" s="162" t="s">
        <v>4049</v>
      </c>
      <c r="D91" s="162"/>
      <c r="E91" s="240" t="s">
        <v>3765</v>
      </c>
      <c r="F91" s="164" t="s">
        <v>4050</v>
      </c>
      <c r="G91" s="165" t="s">
        <v>4051</v>
      </c>
      <c r="H91" s="239" t="str">
        <f t="shared" si="4"/>
        <v>фото1</v>
      </c>
      <c r="I91" s="167" t="s">
        <v>4052</v>
      </c>
      <c r="J91" s="168" t="s">
        <v>135</v>
      </c>
      <c r="K91" s="169">
        <v>2</v>
      </c>
      <c r="L91" s="170">
        <v>488.1</v>
      </c>
      <c r="M91" s="241"/>
      <c r="N91" s="171">
        <f t="shared" si="5"/>
        <v>0</v>
      </c>
      <c r="O91" s="79"/>
    </row>
    <row r="92" spans="1:15" ht="30" x14ac:dyDescent="0.2">
      <c r="A92" s="232">
        <v>77</v>
      </c>
      <c r="B92" s="235">
        <v>509</v>
      </c>
      <c r="C92" s="162" t="s">
        <v>4053</v>
      </c>
      <c r="D92" s="162"/>
      <c r="E92" s="240" t="s">
        <v>3765</v>
      </c>
      <c r="F92" s="164" t="s">
        <v>4054</v>
      </c>
      <c r="G92" s="165" t="s">
        <v>4055</v>
      </c>
      <c r="H92" s="239" t="str">
        <f t="shared" si="4"/>
        <v>фото1</v>
      </c>
      <c r="I92" s="167" t="s">
        <v>4056</v>
      </c>
      <c r="J92" s="168" t="s">
        <v>135</v>
      </c>
      <c r="K92" s="169">
        <v>2</v>
      </c>
      <c r="L92" s="170">
        <v>488.1</v>
      </c>
      <c r="M92" s="241"/>
      <c r="N92" s="171">
        <f t="shared" si="5"/>
        <v>0</v>
      </c>
      <c r="O92" s="79"/>
    </row>
    <row r="93" spans="1:15" ht="30" x14ac:dyDescent="0.2">
      <c r="A93" s="232">
        <v>78</v>
      </c>
      <c r="B93" s="235">
        <v>758</v>
      </c>
      <c r="C93" s="162" t="s">
        <v>4057</v>
      </c>
      <c r="D93" s="162"/>
      <c r="E93" s="240" t="s">
        <v>3765</v>
      </c>
      <c r="F93" s="164" t="s">
        <v>4058</v>
      </c>
      <c r="G93" s="165" t="s">
        <v>4059</v>
      </c>
      <c r="H93" s="239" t="str">
        <f t="shared" si="4"/>
        <v>фото1</v>
      </c>
      <c r="I93" s="167" t="s">
        <v>4060</v>
      </c>
      <c r="J93" s="168" t="s">
        <v>135</v>
      </c>
      <c r="K93" s="169">
        <v>2</v>
      </c>
      <c r="L93" s="170">
        <v>488.1</v>
      </c>
      <c r="M93" s="241"/>
      <c r="N93" s="171">
        <f t="shared" si="5"/>
        <v>0</v>
      </c>
      <c r="O93" s="79"/>
    </row>
    <row r="94" spans="1:15" ht="24" x14ac:dyDescent="0.2">
      <c r="A94" s="232">
        <v>79</v>
      </c>
      <c r="B94" s="235">
        <v>1613</v>
      </c>
      <c r="C94" s="162" t="s">
        <v>4061</v>
      </c>
      <c r="D94" s="162"/>
      <c r="E94" s="240" t="s">
        <v>3765</v>
      </c>
      <c r="F94" s="164" t="s">
        <v>4062</v>
      </c>
      <c r="G94" s="165" t="s">
        <v>4063</v>
      </c>
      <c r="H94" s="239" t="str">
        <f t="shared" si="4"/>
        <v>фото1</v>
      </c>
      <c r="I94" s="167" t="s">
        <v>4064</v>
      </c>
      <c r="J94" s="168" t="s">
        <v>135</v>
      </c>
      <c r="K94" s="169">
        <v>2</v>
      </c>
      <c r="L94" s="170">
        <v>458.8</v>
      </c>
      <c r="M94" s="241"/>
      <c r="N94" s="171">
        <f t="shared" si="5"/>
        <v>0</v>
      </c>
      <c r="O94" s="79"/>
    </row>
    <row r="95" spans="1:15" ht="36" x14ac:dyDescent="0.2">
      <c r="A95" s="232">
        <v>80</v>
      </c>
      <c r="B95" s="235">
        <v>4417</v>
      </c>
      <c r="C95" s="162" t="s">
        <v>4065</v>
      </c>
      <c r="D95" s="162"/>
      <c r="E95" s="240" t="s">
        <v>3765</v>
      </c>
      <c r="F95" s="164" t="s">
        <v>4066</v>
      </c>
      <c r="G95" s="165" t="s">
        <v>4067</v>
      </c>
      <c r="H95" s="239" t="str">
        <f t="shared" si="4"/>
        <v>фото1</v>
      </c>
      <c r="I95" s="167" t="s">
        <v>4068</v>
      </c>
      <c r="J95" s="168" t="s">
        <v>135</v>
      </c>
      <c r="K95" s="169">
        <v>2</v>
      </c>
      <c r="L95" s="170">
        <v>488.1</v>
      </c>
      <c r="M95" s="241"/>
      <c r="N95" s="171">
        <f t="shared" si="5"/>
        <v>0</v>
      </c>
      <c r="O95" s="79"/>
    </row>
    <row r="96" spans="1:15" ht="24" x14ac:dyDescent="0.2">
      <c r="A96" s="232">
        <v>81</v>
      </c>
      <c r="B96" s="235">
        <v>1616</v>
      </c>
      <c r="C96" s="162" t="s">
        <v>4069</v>
      </c>
      <c r="D96" s="162"/>
      <c r="E96" s="240" t="s">
        <v>3765</v>
      </c>
      <c r="F96" s="164" t="s">
        <v>4070</v>
      </c>
      <c r="G96" s="165" t="s">
        <v>4071</v>
      </c>
      <c r="H96" s="239" t="str">
        <f t="shared" si="4"/>
        <v>фото1</v>
      </c>
      <c r="I96" s="167" t="s">
        <v>4072</v>
      </c>
      <c r="J96" s="168" t="s">
        <v>135</v>
      </c>
      <c r="K96" s="169">
        <v>2</v>
      </c>
      <c r="L96" s="170">
        <v>430.3</v>
      </c>
      <c r="M96" s="241"/>
      <c r="N96" s="171">
        <f t="shared" si="5"/>
        <v>0</v>
      </c>
      <c r="O96" s="79"/>
    </row>
    <row r="97" spans="1:15" ht="24" x14ac:dyDescent="0.2">
      <c r="A97" s="232">
        <v>82</v>
      </c>
      <c r="B97" s="235">
        <v>1620</v>
      </c>
      <c r="C97" s="162" t="s">
        <v>4073</v>
      </c>
      <c r="D97" s="162"/>
      <c r="E97" s="240" t="s">
        <v>3765</v>
      </c>
      <c r="F97" s="164" t="s">
        <v>4074</v>
      </c>
      <c r="G97" s="165" t="s">
        <v>4075</v>
      </c>
      <c r="H97" s="239" t="str">
        <f t="shared" si="4"/>
        <v>фото1</v>
      </c>
      <c r="I97" s="167" t="s">
        <v>4076</v>
      </c>
      <c r="J97" s="168" t="s">
        <v>135</v>
      </c>
      <c r="K97" s="169">
        <v>2</v>
      </c>
      <c r="L97" s="170">
        <v>488.1</v>
      </c>
      <c r="M97" s="241"/>
      <c r="N97" s="171">
        <f t="shared" si="5"/>
        <v>0</v>
      </c>
      <c r="O97" s="79"/>
    </row>
    <row r="98" spans="1:15" ht="30" x14ac:dyDescent="0.2">
      <c r="A98" s="232">
        <v>83</v>
      </c>
      <c r="B98" s="235">
        <v>105</v>
      </c>
      <c r="C98" s="162" t="s">
        <v>4077</v>
      </c>
      <c r="D98" s="162"/>
      <c r="E98" s="240" t="s">
        <v>3765</v>
      </c>
      <c r="F98" s="164" t="s">
        <v>4078</v>
      </c>
      <c r="G98" s="165" t="s">
        <v>4079</v>
      </c>
      <c r="H98" s="239" t="str">
        <f t="shared" si="4"/>
        <v>фото1</v>
      </c>
      <c r="I98" s="167" t="s">
        <v>4080</v>
      </c>
      <c r="J98" s="168" t="s">
        <v>135</v>
      </c>
      <c r="K98" s="169">
        <v>2</v>
      </c>
      <c r="L98" s="170">
        <v>488.1</v>
      </c>
      <c r="M98" s="241"/>
      <c r="N98" s="171">
        <f t="shared" si="5"/>
        <v>0</v>
      </c>
      <c r="O98" s="79"/>
    </row>
    <row r="99" spans="1:15" ht="24" x14ac:dyDescent="0.2">
      <c r="A99" s="232">
        <v>84</v>
      </c>
      <c r="B99" s="235">
        <v>761</v>
      </c>
      <c r="C99" s="162" t="s">
        <v>4081</v>
      </c>
      <c r="D99" s="162"/>
      <c r="E99" s="240" t="s">
        <v>3765</v>
      </c>
      <c r="F99" s="164" t="s">
        <v>4082</v>
      </c>
      <c r="G99" s="165" t="s">
        <v>4083</v>
      </c>
      <c r="H99" s="239" t="str">
        <f t="shared" si="4"/>
        <v>фото1</v>
      </c>
      <c r="I99" s="167" t="s">
        <v>4084</v>
      </c>
      <c r="J99" s="168" t="s">
        <v>135</v>
      </c>
      <c r="K99" s="169">
        <v>2</v>
      </c>
      <c r="L99" s="170">
        <v>488.1</v>
      </c>
      <c r="M99" s="241"/>
      <c r="N99" s="171">
        <f t="shared" si="5"/>
        <v>0</v>
      </c>
      <c r="O99" s="79"/>
    </row>
    <row r="100" spans="1:15" ht="24" x14ac:dyDescent="0.2">
      <c r="A100" s="232">
        <v>85</v>
      </c>
      <c r="B100" s="235">
        <v>492</v>
      </c>
      <c r="C100" s="162" t="s">
        <v>4085</v>
      </c>
      <c r="D100" s="162"/>
      <c r="E100" s="240" t="s">
        <v>3765</v>
      </c>
      <c r="F100" s="164" t="s">
        <v>4086</v>
      </c>
      <c r="G100" s="165" t="s">
        <v>4087</v>
      </c>
      <c r="H100" s="239" t="str">
        <f t="shared" si="4"/>
        <v>фото1</v>
      </c>
      <c r="I100" s="167" t="s">
        <v>4088</v>
      </c>
      <c r="J100" s="168" t="s">
        <v>135</v>
      </c>
      <c r="K100" s="169">
        <v>2</v>
      </c>
      <c r="L100" s="170">
        <v>488.1</v>
      </c>
      <c r="M100" s="241"/>
      <c r="N100" s="171">
        <f t="shared" si="5"/>
        <v>0</v>
      </c>
      <c r="O100" s="79"/>
    </row>
    <row r="101" spans="1:15" ht="24" x14ac:dyDescent="0.2">
      <c r="A101" s="232">
        <v>86</v>
      </c>
      <c r="B101" s="235">
        <v>764</v>
      </c>
      <c r="C101" s="162" t="s">
        <v>4089</v>
      </c>
      <c r="D101" s="162"/>
      <c r="E101" s="240" t="s">
        <v>3765</v>
      </c>
      <c r="F101" s="164" t="s">
        <v>4090</v>
      </c>
      <c r="G101" s="165" t="s">
        <v>4091</v>
      </c>
      <c r="H101" s="239" t="str">
        <f t="shared" si="4"/>
        <v>фото1</v>
      </c>
      <c r="I101" s="167" t="s">
        <v>4092</v>
      </c>
      <c r="J101" s="168" t="s">
        <v>135</v>
      </c>
      <c r="K101" s="169">
        <v>2</v>
      </c>
      <c r="L101" s="170">
        <v>487.6</v>
      </c>
      <c r="M101" s="241"/>
      <c r="N101" s="171">
        <f t="shared" si="5"/>
        <v>0</v>
      </c>
      <c r="O101" s="79"/>
    </row>
    <row r="102" spans="1:15" ht="24" x14ac:dyDescent="0.2">
      <c r="A102" s="232">
        <v>87</v>
      </c>
      <c r="B102" s="235">
        <v>766</v>
      </c>
      <c r="C102" s="162" t="s">
        <v>4093</v>
      </c>
      <c r="D102" s="162"/>
      <c r="E102" s="240" t="s">
        <v>3765</v>
      </c>
      <c r="F102" s="164" t="s">
        <v>4094</v>
      </c>
      <c r="G102" s="165" t="s">
        <v>4095</v>
      </c>
      <c r="H102" s="239" t="str">
        <f t="shared" si="4"/>
        <v>фото1</v>
      </c>
      <c r="I102" s="167" t="s">
        <v>4096</v>
      </c>
      <c r="J102" s="168" t="s">
        <v>135</v>
      </c>
      <c r="K102" s="169">
        <v>2</v>
      </c>
      <c r="L102" s="170">
        <v>487.6</v>
      </c>
      <c r="M102" s="241"/>
      <c r="N102" s="171">
        <f t="shared" si="5"/>
        <v>0</v>
      </c>
      <c r="O102" s="79"/>
    </row>
    <row r="103" spans="1:15" ht="24" x14ac:dyDescent="0.2">
      <c r="A103" s="232">
        <v>88</v>
      </c>
      <c r="B103" s="235">
        <v>1628</v>
      </c>
      <c r="C103" s="162" t="s">
        <v>4097</v>
      </c>
      <c r="D103" s="162"/>
      <c r="E103" s="240" t="s">
        <v>3765</v>
      </c>
      <c r="F103" s="164" t="s">
        <v>4098</v>
      </c>
      <c r="G103" s="165" t="s">
        <v>4099</v>
      </c>
      <c r="H103" s="239" t="str">
        <f t="shared" si="4"/>
        <v>фото1</v>
      </c>
      <c r="I103" s="167" t="s">
        <v>4100</v>
      </c>
      <c r="J103" s="168" t="s">
        <v>135</v>
      </c>
      <c r="K103" s="169">
        <v>2</v>
      </c>
      <c r="L103" s="170">
        <v>488.1</v>
      </c>
      <c r="M103" s="241"/>
      <c r="N103" s="171">
        <f t="shared" si="5"/>
        <v>0</v>
      </c>
      <c r="O103" s="79"/>
    </row>
    <row r="104" spans="1:15" ht="24" x14ac:dyDescent="0.2">
      <c r="A104" s="232">
        <v>89</v>
      </c>
      <c r="B104" s="235">
        <v>98</v>
      </c>
      <c r="C104" s="162" t="s">
        <v>4101</v>
      </c>
      <c r="D104" s="162"/>
      <c r="E104" s="240" t="s">
        <v>3765</v>
      </c>
      <c r="F104" s="164" t="s">
        <v>4102</v>
      </c>
      <c r="G104" s="165" t="s">
        <v>4103</v>
      </c>
      <c r="H104" s="239" t="str">
        <f t="shared" si="4"/>
        <v>фото1</v>
      </c>
      <c r="I104" s="167" t="s">
        <v>4104</v>
      </c>
      <c r="J104" s="168" t="s">
        <v>135</v>
      </c>
      <c r="K104" s="169">
        <v>2</v>
      </c>
      <c r="L104" s="170">
        <v>488.1</v>
      </c>
      <c r="M104" s="241"/>
      <c r="N104" s="171">
        <f t="shared" si="5"/>
        <v>0</v>
      </c>
      <c r="O104" s="79"/>
    </row>
    <row r="105" spans="1:15" ht="24" x14ac:dyDescent="0.2">
      <c r="A105" s="232">
        <v>90</v>
      </c>
      <c r="B105" s="235">
        <v>1630</v>
      </c>
      <c r="C105" s="162" t="s">
        <v>4105</v>
      </c>
      <c r="D105" s="162"/>
      <c r="E105" s="240" t="s">
        <v>3765</v>
      </c>
      <c r="F105" s="164" t="s">
        <v>4106</v>
      </c>
      <c r="G105" s="165" t="s">
        <v>4107</v>
      </c>
      <c r="H105" s="239" t="str">
        <f t="shared" si="4"/>
        <v>фото1</v>
      </c>
      <c r="I105" s="167" t="s">
        <v>4108</v>
      </c>
      <c r="J105" s="168" t="s">
        <v>135</v>
      </c>
      <c r="K105" s="169">
        <v>2</v>
      </c>
      <c r="L105" s="170">
        <v>476.6</v>
      </c>
      <c r="M105" s="241"/>
      <c r="N105" s="171">
        <f t="shared" si="5"/>
        <v>0</v>
      </c>
      <c r="O105" s="79"/>
    </row>
    <row r="106" spans="1:15" ht="24" x14ac:dyDescent="0.2">
      <c r="A106" s="232">
        <v>91</v>
      </c>
      <c r="B106" s="235">
        <v>511</v>
      </c>
      <c r="C106" s="162" t="s">
        <v>4109</v>
      </c>
      <c r="D106" s="162"/>
      <c r="E106" s="240" t="s">
        <v>3765</v>
      </c>
      <c r="F106" s="164" t="s">
        <v>4110</v>
      </c>
      <c r="G106" s="165" t="s">
        <v>4111</v>
      </c>
      <c r="H106" s="239" t="str">
        <f t="shared" si="4"/>
        <v>фото1</v>
      </c>
      <c r="I106" s="167" t="s">
        <v>4112</v>
      </c>
      <c r="J106" s="168" t="s">
        <v>135</v>
      </c>
      <c r="K106" s="169">
        <v>2</v>
      </c>
      <c r="L106" s="170">
        <v>506.3</v>
      </c>
      <c r="M106" s="241"/>
      <c r="N106" s="171">
        <f t="shared" si="5"/>
        <v>0</v>
      </c>
      <c r="O106" s="79"/>
    </row>
    <row r="107" spans="1:15" ht="36" x14ac:dyDescent="0.2">
      <c r="A107" s="232">
        <v>92</v>
      </c>
      <c r="B107" s="235">
        <v>4418</v>
      </c>
      <c r="C107" s="162" t="s">
        <v>4113</v>
      </c>
      <c r="D107" s="162"/>
      <c r="E107" s="240" t="s">
        <v>3765</v>
      </c>
      <c r="F107" s="164" t="s">
        <v>4114</v>
      </c>
      <c r="G107" s="165" t="s">
        <v>4115</v>
      </c>
      <c r="H107" s="239" t="str">
        <f t="shared" si="4"/>
        <v>фото1</v>
      </c>
      <c r="I107" s="167" t="s">
        <v>4116</v>
      </c>
      <c r="J107" s="168" t="s">
        <v>135</v>
      </c>
      <c r="K107" s="169">
        <v>2</v>
      </c>
      <c r="L107" s="170">
        <v>545.5</v>
      </c>
      <c r="M107" s="241"/>
      <c r="N107" s="171">
        <f t="shared" si="5"/>
        <v>0</v>
      </c>
      <c r="O107" s="79"/>
    </row>
    <row r="108" spans="1:15" ht="18.75" x14ac:dyDescent="0.2">
      <c r="A108" s="232">
        <v>93</v>
      </c>
      <c r="B108" s="146"/>
      <c r="C108" s="146"/>
      <c r="D108" s="147"/>
      <c r="E108" s="148"/>
      <c r="F108" s="148" t="s">
        <v>4117</v>
      </c>
      <c r="G108" s="150"/>
      <c r="H108" s="151"/>
      <c r="I108" s="152"/>
      <c r="J108" s="242"/>
      <c r="K108" s="153"/>
      <c r="L108" s="151"/>
      <c r="M108" s="151"/>
      <c r="N108" s="151"/>
      <c r="O108" s="79"/>
    </row>
    <row r="109" spans="1:15" ht="15" x14ac:dyDescent="0.2">
      <c r="A109" s="232">
        <v>94</v>
      </c>
      <c r="B109" s="158"/>
      <c r="C109" s="226"/>
      <c r="D109" s="226"/>
      <c r="E109" s="156"/>
      <c r="F109" s="157" t="s">
        <v>4118</v>
      </c>
      <c r="G109" s="157"/>
      <c r="H109" s="158"/>
      <c r="I109" s="159"/>
      <c r="J109" s="228"/>
      <c r="K109" s="234"/>
      <c r="L109" s="155"/>
      <c r="M109" s="226"/>
      <c r="N109" s="155"/>
      <c r="O109" s="79"/>
    </row>
    <row r="110" spans="1:15" ht="15.75" x14ac:dyDescent="0.2">
      <c r="A110" s="232">
        <v>95</v>
      </c>
      <c r="B110" s="235">
        <v>2277</v>
      </c>
      <c r="C110" s="162" t="s">
        <v>4119</v>
      </c>
      <c r="D110" s="162"/>
      <c r="E110" s="240" t="s">
        <v>4117</v>
      </c>
      <c r="F110" s="164" t="s">
        <v>23</v>
      </c>
      <c r="G110" s="165" t="s">
        <v>24</v>
      </c>
      <c r="H110" s="239" t="str">
        <f t="shared" ref="H110:H126" si="6">HYPERLINK("http://www.gardenbulbs.ru/images/vesna_CL/thumbnails/"&amp;C110&amp;".jpg","фото1")</f>
        <v>фото1</v>
      </c>
      <c r="I110" s="167" t="s">
        <v>4120</v>
      </c>
      <c r="J110" s="168" t="s">
        <v>292</v>
      </c>
      <c r="K110" s="169">
        <v>2</v>
      </c>
      <c r="L110" s="170">
        <v>271.60000000000002</v>
      </c>
      <c r="M110" s="241"/>
      <c r="N110" s="171">
        <f t="shared" ref="N110:N130" si="7">IF(ISERROR(L110*M110),0,L110*M110)</f>
        <v>0</v>
      </c>
      <c r="O110" s="79"/>
    </row>
    <row r="111" spans="1:15" ht="15.75" x14ac:dyDescent="0.2">
      <c r="A111" s="232">
        <v>96</v>
      </c>
      <c r="B111" s="235">
        <v>1635</v>
      </c>
      <c r="C111" s="162" t="s">
        <v>4121</v>
      </c>
      <c r="D111" s="162"/>
      <c r="E111" s="240" t="s">
        <v>4117</v>
      </c>
      <c r="F111" s="164" t="s">
        <v>4122</v>
      </c>
      <c r="G111" s="165" t="s">
        <v>4123</v>
      </c>
      <c r="H111" s="239" t="str">
        <f t="shared" si="6"/>
        <v>фото1</v>
      </c>
      <c r="I111" s="167" t="s">
        <v>4124</v>
      </c>
      <c r="J111" s="168" t="s">
        <v>292</v>
      </c>
      <c r="K111" s="169">
        <v>2</v>
      </c>
      <c r="L111" s="170">
        <v>251.5</v>
      </c>
      <c r="M111" s="241"/>
      <c r="N111" s="171">
        <f t="shared" si="7"/>
        <v>0</v>
      </c>
      <c r="O111" s="79"/>
    </row>
    <row r="112" spans="1:15" ht="15.75" x14ac:dyDescent="0.2">
      <c r="A112" s="232">
        <v>97</v>
      </c>
      <c r="B112" s="235">
        <v>512</v>
      </c>
      <c r="C112" s="162" t="s">
        <v>4125</v>
      </c>
      <c r="D112" s="162"/>
      <c r="E112" s="240" t="s">
        <v>4117</v>
      </c>
      <c r="F112" s="164" t="s">
        <v>4126</v>
      </c>
      <c r="G112" s="165" t="s">
        <v>4127</v>
      </c>
      <c r="H112" s="239" t="str">
        <f t="shared" si="6"/>
        <v>фото1</v>
      </c>
      <c r="I112" s="167" t="s">
        <v>4128</v>
      </c>
      <c r="J112" s="168" t="s">
        <v>292</v>
      </c>
      <c r="K112" s="169">
        <v>2</v>
      </c>
      <c r="L112" s="170">
        <v>271.60000000000002</v>
      </c>
      <c r="M112" s="241"/>
      <c r="N112" s="171">
        <f t="shared" si="7"/>
        <v>0</v>
      </c>
      <c r="O112" s="79"/>
    </row>
    <row r="113" spans="1:15" ht="15.75" x14ac:dyDescent="0.2">
      <c r="A113" s="232">
        <v>98</v>
      </c>
      <c r="B113" s="235">
        <v>691</v>
      </c>
      <c r="C113" s="162" t="s">
        <v>4129</v>
      </c>
      <c r="D113" s="162"/>
      <c r="E113" s="240" t="s">
        <v>4117</v>
      </c>
      <c r="F113" s="164" t="s">
        <v>4130</v>
      </c>
      <c r="G113" s="165" t="s">
        <v>4131</v>
      </c>
      <c r="H113" s="239" t="str">
        <f t="shared" si="6"/>
        <v>фото1</v>
      </c>
      <c r="I113" s="167" t="s">
        <v>4132</v>
      </c>
      <c r="J113" s="168" t="s">
        <v>292</v>
      </c>
      <c r="K113" s="169">
        <v>2</v>
      </c>
      <c r="L113" s="170">
        <v>271.60000000000002</v>
      </c>
      <c r="M113" s="241"/>
      <c r="N113" s="171">
        <f t="shared" si="7"/>
        <v>0</v>
      </c>
      <c r="O113" s="79"/>
    </row>
    <row r="114" spans="1:15" ht="15.75" x14ac:dyDescent="0.2">
      <c r="A114" s="232">
        <v>99</v>
      </c>
      <c r="B114" s="235">
        <v>3944</v>
      </c>
      <c r="C114" s="162" t="s">
        <v>4133</v>
      </c>
      <c r="D114" s="162"/>
      <c r="E114" s="240" t="s">
        <v>4117</v>
      </c>
      <c r="F114" s="164" t="s">
        <v>4134</v>
      </c>
      <c r="G114" s="165" t="s">
        <v>4135</v>
      </c>
      <c r="H114" s="239" t="str">
        <f t="shared" si="6"/>
        <v>фото1</v>
      </c>
      <c r="I114" s="167" t="s">
        <v>4136</v>
      </c>
      <c r="J114" s="168" t="s">
        <v>292</v>
      </c>
      <c r="K114" s="169">
        <v>2</v>
      </c>
      <c r="L114" s="170">
        <v>271.60000000000002</v>
      </c>
      <c r="M114" s="241"/>
      <c r="N114" s="171">
        <f t="shared" si="7"/>
        <v>0</v>
      </c>
      <c r="O114" s="79"/>
    </row>
    <row r="115" spans="1:15" ht="18" customHeight="1" x14ac:dyDescent="0.2">
      <c r="A115" s="232">
        <v>100</v>
      </c>
      <c r="B115" s="235">
        <v>693</v>
      </c>
      <c r="C115" s="162" t="s">
        <v>4137</v>
      </c>
      <c r="D115" s="162"/>
      <c r="E115" s="240" t="s">
        <v>4117</v>
      </c>
      <c r="F115" s="164" t="s">
        <v>4138</v>
      </c>
      <c r="G115" s="165" t="s">
        <v>4139</v>
      </c>
      <c r="H115" s="239" t="str">
        <f t="shared" si="6"/>
        <v>фото1</v>
      </c>
      <c r="I115" s="167" t="s">
        <v>4140</v>
      </c>
      <c r="J115" s="168" t="s">
        <v>292</v>
      </c>
      <c r="K115" s="169">
        <v>2</v>
      </c>
      <c r="L115" s="170">
        <v>257.39999999999998</v>
      </c>
      <c r="M115" s="241"/>
      <c r="N115" s="171">
        <f t="shared" si="7"/>
        <v>0</v>
      </c>
      <c r="O115" s="79"/>
    </row>
    <row r="116" spans="1:15" ht="18" customHeight="1" x14ac:dyDescent="0.2">
      <c r="A116" s="232">
        <v>101</v>
      </c>
      <c r="B116" s="235">
        <v>2279</v>
      </c>
      <c r="C116" s="162" t="s">
        <v>4141</v>
      </c>
      <c r="D116" s="162"/>
      <c r="E116" s="240" t="s">
        <v>4117</v>
      </c>
      <c r="F116" s="164" t="s">
        <v>4142</v>
      </c>
      <c r="G116" s="165" t="s">
        <v>4143</v>
      </c>
      <c r="H116" s="239" t="str">
        <f t="shared" si="6"/>
        <v>фото1</v>
      </c>
      <c r="I116" s="167" t="s">
        <v>4144</v>
      </c>
      <c r="J116" s="168" t="s">
        <v>292</v>
      </c>
      <c r="K116" s="169">
        <v>2</v>
      </c>
      <c r="L116" s="170">
        <v>271.60000000000002</v>
      </c>
      <c r="M116" s="241"/>
      <c r="N116" s="171">
        <f t="shared" si="7"/>
        <v>0</v>
      </c>
      <c r="O116" s="79"/>
    </row>
    <row r="117" spans="1:15" ht="15.75" x14ac:dyDescent="0.2">
      <c r="A117" s="232">
        <v>102</v>
      </c>
      <c r="B117" s="235">
        <v>3945</v>
      </c>
      <c r="C117" s="162" t="s">
        <v>4145</v>
      </c>
      <c r="D117" s="162"/>
      <c r="E117" s="240" t="s">
        <v>4117</v>
      </c>
      <c r="F117" s="164" t="s">
        <v>4146</v>
      </c>
      <c r="G117" s="165" t="s">
        <v>4147</v>
      </c>
      <c r="H117" s="239" t="str">
        <f t="shared" si="6"/>
        <v>фото1</v>
      </c>
      <c r="I117" s="167" t="s">
        <v>4148</v>
      </c>
      <c r="J117" s="168" t="s">
        <v>292</v>
      </c>
      <c r="K117" s="169">
        <v>2</v>
      </c>
      <c r="L117" s="170">
        <v>271.60000000000002</v>
      </c>
      <c r="M117" s="241"/>
      <c r="N117" s="171">
        <f t="shared" si="7"/>
        <v>0</v>
      </c>
      <c r="O117" s="79"/>
    </row>
    <row r="118" spans="1:15" ht="15.75" x14ac:dyDescent="0.2">
      <c r="A118" s="232">
        <v>103</v>
      </c>
      <c r="B118" s="235">
        <v>3948</v>
      </c>
      <c r="C118" s="162" t="s">
        <v>4149</v>
      </c>
      <c r="D118" s="162"/>
      <c r="E118" s="240" t="s">
        <v>4117</v>
      </c>
      <c r="F118" s="164" t="s">
        <v>4150</v>
      </c>
      <c r="G118" s="165" t="s">
        <v>4151</v>
      </c>
      <c r="H118" s="239" t="str">
        <f t="shared" si="6"/>
        <v>фото1</v>
      </c>
      <c r="I118" s="167" t="s">
        <v>4148</v>
      </c>
      <c r="J118" s="168" t="s">
        <v>292</v>
      </c>
      <c r="K118" s="169">
        <v>2</v>
      </c>
      <c r="L118" s="170">
        <v>271.60000000000002</v>
      </c>
      <c r="M118" s="241"/>
      <c r="N118" s="171">
        <f t="shared" si="7"/>
        <v>0</v>
      </c>
      <c r="O118" s="79"/>
    </row>
    <row r="119" spans="1:15" ht="15.75" x14ac:dyDescent="0.2">
      <c r="A119" s="232">
        <v>104</v>
      </c>
      <c r="B119" s="235">
        <v>1641</v>
      </c>
      <c r="C119" s="162" t="s">
        <v>4152</v>
      </c>
      <c r="D119" s="162"/>
      <c r="E119" s="240" t="s">
        <v>4117</v>
      </c>
      <c r="F119" s="164" t="s">
        <v>4153</v>
      </c>
      <c r="G119" s="165" t="s">
        <v>4154</v>
      </c>
      <c r="H119" s="239" t="str">
        <f t="shared" si="6"/>
        <v>фото1</v>
      </c>
      <c r="I119" s="167" t="s">
        <v>4155</v>
      </c>
      <c r="J119" s="168" t="s">
        <v>292</v>
      </c>
      <c r="K119" s="169">
        <v>2</v>
      </c>
      <c r="L119" s="170">
        <v>274.89999999999998</v>
      </c>
      <c r="M119" s="241"/>
      <c r="N119" s="171">
        <f t="shared" si="7"/>
        <v>0</v>
      </c>
      <c r="O119" s="79"/>
    </row>
    <row r="120" spans="1:15" ht="18" customHeight="1" x14ac:dyDescent="0.2">
      <c r="A120" s="232">
        <v>105</v>
      </c>
      <c r="B120" s="235">
        <v>515</v>
      </c>
      <c r="C120" s="162" t="s">
        <v>4156</v>
      </c>
      <c r="D120" s="162"/>
      <c r="E120" s="240" t="s">
        <v>4117</v>
      </c>
      <c r="F120" s="164" t="s">
        <v>4157</v>
      </c>
      <c r="G120" s="165" t="s">
        <v>4158</v>
      </c>
      <c r="H120" s="239" t="str">
        <f t="shared" si="6"/>
        <v>фото1</v>
      </c>
      <c r="I120" s="167" t="s">
        <v>4159</v>
      </c>
      <c r="J120" s="168" t="s">
        <v>292</v>
      </c>
      <c r="K120" s="169">
        <v>2</v>
      </c>
      <c r="L120" s="170">
        <v>271.60000000000002</v>
      </c>
      <c r="M120" s="241"/>
      <c r="N120" s="171">
        <f t="shared" si="7"/>
        <v>0</v>
      </c>
      <c r="O120" s="79"/>
    </row>
    <row r="121" spans="1:15" ht="15.75" x14ac:dyDescent="0.2">
      <c r="A121" s="232">
        <v>106</v>
      </c>
      <c r="B121" s="235">
        <v>1636</v>
      </c>
      <c r="C121" s="162" t="s">
        <v>4160</v>
      </c>
      <c r="D121" s="162"/>
      <c r="E121" s="240" t="s">
        <v>4117</v>
      </c>
      <c r="F121" s="164" t="s">
        <v>4161</v>
      </c>
      <c r="G121" s="165" t="s">
        <v>4162</v>
      </c>
      <c r="H121" s="239" t="str">
        <f t="shared" si="6"/>
        <v>фото1</v>
      </c>
      <c r="I121" s="167" t="s">
        <v>4163</v>
      </c>
      <c r="J121" s="168" t="s">
        <v>292</v>
      </c>
      <c r="K121" s="169">
        <v>2</v>
      </c>
      <c r="L121" s="170">
        <v>271.60000000000002</v>
      </c>
      <c r="M121" s="241"/>
      <c r="N121" s="171">
        <f t="shared" si="7"/>
        <v>0</v>
      </c>
      <c r="O121" s="79"/>
    </row>
    <row r="122" spans="1:15" ht="15.75" x14ac:dyDescent="0.2">
      <c r="A122" s="232">
        <v>107</v>
      </c>
      <c r="B122" s="235">
        <v>345</v>
      </c>
      <c r="C122" s="162" t="s">
        <v>4164</v>
      </c>
      <c r="D122" s="162"/>
      <c r="E122" s="240" t="s">
        <v>4117</v>
      </c>
      <c r="F122" s="164" t="s">
        <v>4165</v>
      </c>
      <c r="G122" s="165" t="s">
        <v>4166</v>
      </c>
      <c r="H122" s="239" t="str">
        <f t="shared" si="6"/>
        <v>фото1</v>
      </c>
      <c r="I122" s="167" t="s">
        <v>4167</v>
      </c>
      <c r="J122" s="168" t="s">
        <v>292</v>
      </c>
      <c r="K122" s="169">
        <v>2</v>
      </c>
      <c r="L122" s="170">
        <v>283.5</v>
      </c>
      <c r="M122" s="241"/>
      <c r="N122" s="171">
        <f t="shared" si="7"/>
        <v>0</v>
      </c>
      <c r="O122" s="79"/>
    </row>
    <row r="123" spans="1:15" ht="15.75" x14ac:dyDescent="0.2">
      <c r="A123" s="232">
        <v>108</v>
      </c>
      <c r="B123" s="235">
        <v>3939</v>
      </c>
      <c r="C123" s="162" t="s">
        <v>4168</v>
      </c>
      <c r="D123" s="162"/>
      <c r="E123" s="240" t="s">
        <v>4117</v>
      </c>
      <c r="F123" s="164" t="s">
        <v>4169</v>
      </c>
      <c r="G123" s="165" t="s">
        <v>4170</v>
      </c>
      <c r="H123" s="239" t="str">
        <f t="shared" si="6"/>
        <v>фото1</v>
      </c>
      <c r="I123" s="167" t="s">
        <v>4171</v>
      </c>
      <c r="J123" s="168" t="s">
        <v>292</v>
      </c>
      <c r="K123" s="169">
        <v>2</v>
      </c>
      <c r="L123" s="170">
        <v>245.9</v>
      </c>
      <c r="M123" s="241"/>
      <c r="N123" s="171">
        <f t="shared" si="7"/>
        <v>0</v>
      </c>
      <c r="O123" s="79"/>
    </row>
    <row r="124" spans="1:15" ht="15.75" x14ac:dyDescent="0.2">
      <c r="A124" s="232">
        <v>109</v>
      </c>
      <c r="B124" s="235">
        <v>517</v>
      </c>
      <c r="C124" s="162" t="s">
        <v>4172</v>
      </c>
      <c r="D124" s="162"/>
      <c r="E124" s="240" t="s">
        <v>4117</v>
      </c>
      <c r="F124" s="164" t="s">
        <v>4173</v>
      </c>
      <c r="G124" s="165" t="s">
        <v>4174</v>
      </c>
      <c r="H124" s="239" t="str">
        <f t="shared" si="6"/>
        <v>фото1</v>
      </c>
      <c r="I124" s="167" t="s">
        <v>4136</v>
      </c>
      <c r="J124" s="168" t="s">
        <v>292</v>
      </c>
      <c r="K124" s="169">
        <v>2</v>
      </c>
      <c r="L124" s="170">
        <v>257.39999999999998</v>
      </c>
      <c r="M124" s="241"/>
      <c r="N124" s="171">
        <f t="shared" si="7"/>
        <v>0</v>
      </c>
      <c r="O124" s="79"/>
    </row>
    <row r="125" spans="1:15" ht="15.75" x14ac:dyDescent="0.2">
      <c r="A125" s="232">
        <v>110</v>
      </c>
      <c r="B125" s="235">
        <v>698</v>
      </c>
      <c r="C125" s="162" t="s">
        <v>4175</v>
      </c>
      <c r="D125" s="162"/>
      <c r="E125" s="240" t="s">
        <v>4117</v>
      </c>
      <c r="F125" s="164" t="s">
        <v>4176</v>
      </c>
      <c r="G125" s="165" t="s">
        <v>4177</v>
      </c>
      <c r="H125" s="239" t="str">
        <f t="shared" si="6"/>
        <v>фото1</v>
      </c>
      <c r="I125" s="167" t="s">
        <v>4178</v>
      </c>
      <c r="J125" s="168" t="s">
        <v>292</v>
      </c>
      <c r="K125" s="169">
        <v>2</v>
      </c>
      <c r="L125" s="170">
        <v>271.60000000000002</v>
      </c>
      <c r="M125" s="241"/>
      <c r="N125" s="171">
        <f t="shared" si="7"/>
        <v>0</v>
      </c>
      <c r="O125" s="79"/>
    </row>
    <row r="126" spans="1:15" ht="48" x14ac:dyDescent="0.2">
      <c r="A126" s="232">
        <v>111</v>
      </c>
      <c r="B126" s="235">
        <v>6805</v>
      </c>
      <c r="C126" s="162" t="s">
        <v>4179</v>
      </c>
      <c r="D126" s="162"/>
      <c r="E126" s="240" t="s">
        <v>4117</v>
      </c>
      <c r="F126" s="164" t="s">
        <v>4180</v>
      </c>
      <c r="G126" s="165" t="s">
        <v>4181</v>
      </c>
      <c r="H126" s="239" t="str">
        <f t="shared" si="6"/>
        <v>фото1</v>
      </c>
      <c r="I126" s="167" t="s">
        <v>4182</v>
      </c>
      <c r="J126" s="168" t="s">
        <v>292</v>
      </c>
      <c r="K126" s="169">
        <v>1</v>
      </c>
      <c r="L126" s="170">
        <v>212.8</v>
      </c>
      <c r="M126" s="241"/>
      <c r="N126" s="171">
        <f t="shared" si="7"/>
        <v>0</v>
      </c>
      <c r="O126" s="79"/>
    </row>
    <row r="127" spans="1:15" ht="15.75" x14ac:dyDescent="0.2">
      <c r="A127" s="232">
        <v>112</v>
      </c>
      <c r="B127" s="235">
        <v>1638</v>
      </c>
      <c r="C127" s="162" t="s">
        <v>4183</v>
      </c>
      <c r="D127" s="162"/>
      <c r="E127" s="240" t="s">
        <v>4117</v>
      </c>
      <c r="F127" s="164" t="s">
        <v>4184</v>
      </c>
      <c r="G127" s="165" t="s">
        <v>4185</v>
      </c>
      <c r="H127" s="239" t="str">
        <f t="shared" ref="H127:H128" si="8">HYPERLINK("http://www.gardenbulbs.ru/images/vesna_CL/thumbnails/"&amp;C127&amp;".jpg","фото1")</f>
        <v>фото1</v>
      </c>
      <c r="I127" s="167" t="s">
        <v>4186</v>
      </c>
      <c r="J127" s="168" t="s">
        <v>292</v>
      </c>
      <c r="K127" s="169">
        <v>2</v>
      </c>
      <c r="L127" s="170">
        <v>266.2</v>
      </c>
      <c r="M127" s="241"/>
      <c r="N127" s="171">
        <f t="shared" si="7"/>
        <v>0</v>
      </c>
      <c r="O127" s="79"/>
    </row>
    <row r="128" spans="1:15" ht="15.75" x14ac:dyDescent="0.2">
      <c r="A128" s="232">
        <v>113</v>
      </c>
      <c r="B128" s="235">
        <v>3940</v>
      </c>
      <c r="C128" s="162" t="s">
        <v>4187</v>
      </c>
      <c r="D128" s="162"/>
      <c r="E128" s="240" t="s">
        <v>4117</v>
      </c>
      <c r="F128" s="164" t="s">
        <v>4188</v>
      </c>
      <c r="G128" s="165" t="s">
        <v>4189</v>
      </c>
      <c r="H128" s="239" t="str">
        <f t="shared" si="8"/>
        <v>фото1</v>
      </c>
      <c r="I128" s="167" t="s">
        <v>4190</v>
      </c>
      <c r="J128" s="168" t="s">
        <v>292</v>
      </c>
      <c r="K128" s="169">
        <v>2</v>
      </c>
      <c r="L128" s="170">
        <v>251.5</v>
      </c>
      <c r="M128" s="241"/>
      <c r="N128" s="171">
        <f t="shared" si="7"/>
        <v>0</v>
      </c>
      <c r="O128" s="79"/>
    </row>
    <row r="129" spans="1:15" ht="15.75" x14ac:dyDescent="0.2">
      <c r="A129" s="232">
        <v>114</v>
      </c>
      <c r="B129" s="235">
        <v>518</v>
      </c>
      <c r="C129" s="162" t="s">
        <v>4191</v>
      </c>
      <c r="D129" s="162"/>
      <c r="E129" s="240" t="s">
        <v>4117</v>
      </c>
      <c r="F129" s="164" t="s">
        <v>4192</v>
      </c>
      <c r="G129" s="165" t="s">
        <v>4193</v>
      </c>
      <c r="H129" s="239" t="e">
        <f>HYPERLINK("http://www.gardenbulbs.ru/images/vesna_CL/thumbnails/"&amp;#REF!&amp;".jpg","фото1")</f>
        <v>#REF!</v>
      </c>
      <c r="I129" s="167" t="s">
        <v>4194</v>
      </c>
      <c r="J129" s="168" t="s">
        <v>292</v>
      </c>
      <c r="K129" s="169">
        <v>2</v>
      </c>
      <c r="L129" s="170">
        <v>263</v>
      </c>
      <c r="M129" s="241"/>
      <c r="N129" s="171">
        <f t="shared" si="7"/>
        <v>0</v>
      </c>
      <c r="O129" s="79"/>
    </row>
    <row r="130" spans="1:15" ht="15.75" x14ac:dyDescent="0.2">
      <c r="A130" s="232">
        <v>115</v>
      </c>
      <c r="B130" s="235">
        <v>1</v>
      </c>
      <c r="C130" s="162" t="s">
        <v>4195</v>
      </c>
      <c r="D130" s="162"/>
      <c r="E130" s="240" t="s">
        <v>4117</v>
      </c>
      <c r="F130" s="164" t="s">
        <v>4196</v>
      </c>
      <c r="G130" s="165" t="s">
        <v>4197</v>
      </c>
      <c r="H130" s="239" t="e">
        <f>HYPERLINK("http://www.gardenbulbs.ru/images/vesna_CL/thumbnails/"&amp;#REF!&amp;".jpg","фото1")</f>
        <v>#REF!</v>
      </c>
      <c r="I130" s="167" t="s">
        <v>4198</v>
      </c>
      <c r="J130" s="168" t="s">
        <v>292</v>
      </c>
      <c r="K130" s="169">
        <v>2</v>
      </c>
      <c r="L130" s="170">
        <v>271.60000000000002</v>
      </c>
      <c r="M130" s="241"/>
      <c r="N130" s="171">
        <f t="shared" si="7"/>
        <v>0</v>
      </c>
      <c r="O130" s="79"/>
    </row>
    <row r="131" spans="1:15" ht="18.75" x14ac:dyDescent="0.2">
      <c r="A131" s="232">
        <v>116</v>
      </c>
      <c r="B131" s="235">
        <v>3955</v>
      </c>
      <c r="C131" s="162" t="s">
        <v>4200</v>
      </c>
      <c r="D131" s="162"/>
      <c r="E131" s="148"/>
      <c r="F131" s="148" t="s">
        <v>4202</v>
      </c>
      <c r="G131" s="150"/>
      <c r="H131" s="151"/>
      <c r="I131" s="152"/>
      <c r="J131" s="242"/>
      <c r="K131" s="153"/>
      <c r="L131" s="151"/>
      <c r="M131" s="151"/>
      <c r="N131" s="151"/>
      <c r="O131" s="79"/>
    </row>
    <row r="132" spans="1:15" ht="15" x14ac:dyDescent="0.2">
      <c r="A132" s="232">
        <v>117</v>
      </c>
      <c r="B132" s="235">
        <v>3957</v>
      </c>
      <c r="C132" s="162" t="s">
        <v>4201</v>
      </c>
      <c r="D132" s="162"/>
      <c r="E132" s="156"/>
      <c r="F132" s="157" t="s">
        <v>4203</v>
      </c>
      <c r="G132" s="157"/>
      <c r="H132" s="158"/>
      <c r="I132" s="159"/>
      <c r="J132" s="228"/>
      <c r="K132" s="234"/>
      <c r="L132" s="155"/>
      <c r="M132" s="226"/>
      <c r="N132" s="155"/>
      <c r="O132" s="79"/>
    </row>
    <row r="133" spans="1:15" ht="36" x14ac:dyDescent="0.2">
      <c r="A133" s="232">
        <v>118</v>
      </c>
      <c r="B133" s="235">
        <v>3960</v>
      </c>
      <c r="C133" s="162" t="s">
        <v>4205</v>
      </c>
      <c r="D133" s="162"/>
      <c r="E133" s="240" t="s">
        <v>4204</v>
      </c>
      <c r="F133" s="164" t="s">
        <v>4207</v>
      </c>
      <c r="G133" s="165" t="s">
        <v>4208</v>
      </c>
      <c r="H133" s="239" t="e">
        <f>HYPERLINK("http://www.gardenbulbs.ru/images/vesna_CL/thumbnails/"&amp;#REF!&amp;".jpg","фото1")</f>
        <v>#REF!</v>
      </c>
      <c r="I133" s="167" t="s">
        <v>4209</v>
      </c>
      <c r="J133" s="168" t="s">
        <v>135</v>
      </c>
      <c r="K133" s="169">
        <v>2</v>
      </c>
      <c r="L133" s="170">
        <v>349.2</v>
      </c>
      <c r="M133" s="241"/>
      <c r="N133" s="171">
        <f>IF(ISERROR(L133*M133),0,L133*M133)</f>
        <v>0</v>
      </c>
      <c r="O133" s="79"/>
    </row>
    <row r="134" spans="1:15" ht="24" x14ac:dyDescent="0.2">
      <c r="A134" s="232">
        <v>119</v>
      </c>
      <c r="B134" s="235">
        <v>366</v>
      </c>
      <c r="C134" s="162" t="s">
        <v>4206</v>
      </c>
      <c r="D134" s="162"/>
      <c r="E134" s="240" t="s">
        <v>4204</v>
      </c>
      <c r="F134" s="164" t="s">
        <v>4211</v>
      </c>
      <c r="G134" s="165" t="s">
        <v>4212</v>
      </c>
      <c r="H134" s="239" t="str">
        <f>HYPERLINK("http://www.gardenbulbs.ru/images/vesna_CL/thumbnails/"&amp;C135&amp;".jpg","фото1")</f>
        <v>фото1</v>
      </c>
      <c r="I134" s="167" t="s">
        <v>4213</v>
      </c>
      <c r="J134" s="168" t="s">
        <v>135</v>
      </c>
      <c r="K134" s="169">
        <v>2</v>
      </c>
      <c r="L134" s="170">
        <v>370.2</v>
      </c>
      <c r="M134" s="241"/>
      <c r="N134" s="171">
        <f>IF(ISERROR(L134*M134),0,L134*M134)</f>
        <v>0</v>
      </c>
      <c r="O134" s="79"/>
    </row>
    <row r="135" spans="1:15" ht="15.75" x14ac:dyDescent="0.2">
      <c r="A135" s="232">
        <v>120</v>
      </c>
      <c r="B135" s="235">
        <v>4526</v>
      </c>
      <c r="C135" s="162" t="s">
        <v>4210</v>
      </c>
      <c r="D135" s="162"/>
      <c r="E135" s="240" t="s">
        <v>4204</v>
      </c>
      <c r="F135" s="164" t="s">
        <v>4214</v>
      </c>
      <c r="G135" s="165" t="s">
        <v>4215</v>
      </c>
      <c r="H135" s="239" t="e">
        <f>HYPERLINK("http://www.gardenbulbs.ru/images/vesna_CL/thumbnails/"&amp;#REF!&amp;".jpg","фото1")</f>
        <v>#REF!</v>
      </c>
      <c r="I135" s="167" t="s">
        <v>4216</v>
      </c>
      <c r="J135" s="168" t="s">
        <v>135</v>
      </c>
      <c r="K135" s="169">
        <v>2</v>
      </c>
      <c r="L135" s="170">
        <v>269.10000000000002</v>
      </c>
      <c r="M135" s="241"/>
      <c r="N135" s="171">
        <f>IF(ISERROR(L135*M135),0,L135*M135)</f>
        <v>0</v>
      </c>
      <c r="O135" s="79"/>
    </row>
    <row r="136" spans="1:15" ht="18.75" x14ac:dyDescent="0.2">
      <c r="A136" s="232">
        <v>121</v>
      </c>
      <c r="B136" s="235">
        <v>1798</v>
      </c>
      <c r="C136" s="162" t="s">
        <v>4217</v>
      </c>
      <c r="D136" s="162"/>
      <c r="E136" s="148"/>
      <c r="F136" s="148" t="s">
        <v>225</v>
      </c>
      <c r="G136" s="150"/>
      <c r="H136" s="151"/>
      <c r="I136" s="152"/>
      <c r="J136" s="242"/>
      <c r="K136" s="153"/>
      <c r="L136" s="151"/>
      <c r="M136" s="151"/>
      <c r="N136" s="151"/>
      <c r="O136" s="79"/>
    </row>
    <row r="137" spans="1:15" ht="15" x14ac:dyDescent="0.2">
      <c r="A137" s="232">
        <v>122</v>
      </c>
      <c r="B137" s="235">
        <v>331</v>
      </c>
      <c r="C137" s="162" t="s">
        <v>4218</v>
      </c>
      <c r="D137" s="162"/>
      <c r="E137" s="156"/>
      <c r="F137" s="157" t="s">
        <v>603</v>
      </c>
      <c r="G137" s="157"/>
      <c r="H137" s="158"/>
      <c r="I137" s="159"/>
      <c r="J137" s="228"/>
      <c r="K137" s="234"/>
      <c r="L137" s="155"/>
      <c r="M137" s="226"/>
      <c r="N137" s="155"/>
      <c r="O137" s="79"/>
    </row>
    <row r="138" spans="1:15" ht="24" x14ac:dyDescent="0.2">
      <c r="A138" s="232">
        <v>123</v>
      </c>
      <c r="B138" s="235">
        <v>3978</v>
      </c>
      <c r="C138" s="162" t="s">
        <v>4219</v>
      </c>
      <c r="D138" s="162"/>
      <c r="E138" s="240" t="s">
        <v>353</v>
      </c>
      <c r="F138" s="164" t="s">
        <v>529</v>
      </c>
      <c r="G138" s="165" t="s">
        <v>530</v>
      </c>
      <c r="H138" s="239" t="e">
        <f>HYPERLINK("http://www.gardenbulbs.ru/images/vesna_CL/thumbnails/"&amp;#REF!&amp;".jpg","фото1")</f>
        <v>#REF!</v>
      </c>
      <c r="I138" s="167" t="s">
        <v>531</v>
      </c>
      <c r="J138" s="168" t="s">
        <v>135</v>
      </c>
      <c r="K138" s="169">
        <v>2</v>
      </c>
      <c r="L138" s="170">
        <v>384.6</v>
      </c>
      <c r="M138" s="241"/>
      <c r="N138" s="171">
        <f t="shared" ref="N138:N144" si="9">IF(ISERROR(L138*M138),0,L138*M138)</f>
        <v>0</v>
      </c>
      <c r="O138" s="79"/>
    </row>
    <row r="139" spans="1:15" ht="24" x14ac:dyDescent="0.2">
      <c r="A139" s="232">
        <v>124</v>
      </c>
      <c r="B139" s="235">
        <v>3952</v>
      </c>
      <c r="C139" s="162" t="s">
        <v>639</v>
      </c>
      <c r="D139" s="162"/>
      <c r="E139" s="240" t="s">
        <v>353</v>
      </c>
      <c r="F139" s="164" t="s">
        <v>276</v>
      </c>
      <c r="G139" s="165" t="s">
        <v>354</v>
      </c>
      <c r="H139" s="239" t="e">
        <f>HYPERLINK("http://www.gardenbulbs.ru/images/vesna_CL/thumbnails/"&amp;#REF!&amp;".jpg","фото1")</f>
        <v>#REF!</v>
      </c>
      <c r="I139" s="167" t="s">
        <v>226</v>
      </c>
      <c r="J139" s="168" t="s">
        <v>135</v>
      </c>
      <c r="K139" s="169">
        <v>2</v>
      </c>
      <c r="L139" s="170">
        <v>338.3</v>
      </c>
      <c r="M139" s="241"/>
      <c r="N139" s="171">
        <f t="shared" si="9"/>
        <v>0</v>
      </c>
      <c r="O139" s="79"/>
    </row>
    <row r="140" spans="1:15" ht="15.75" x14ac:dyDescent="0.2">
      <c r="A140" s="232">
        <v>125</v>
      </c>
      <c r="B140" s="235">
        <v>12067</v>
      </c>
      <c r="C140" s="162" t="s">
        <v>640</v>
      </c>
      <c r="D140" s="162"/>
      <c r="E140" s="240" t="s">
        <v>353</v>
      </c>
      <c r="F140" s="164" t="s">
        <v>277</v>
      </c>
      <c r="G140" s="165" t="s">
        <v>355</v>
      </c>
      <c r="H140" s="239" t="e">
        <f>HYPERLINK("http://www.gardenbulbs.ru/images/vesna_CL/thumbnails/"&amp;#REF!&amp;".jpg","фото1")</f>
        <v>#REF!</v>
      </c>
      <c r="I140" s="167" t="s">
        <v>289</v>
      </c>
      <c r="J140" s="168" t="s">
        <v>135</v>
      </c>
      <c r="K140" s="169">
        <v>2</v>
      </c>
      <c r="L140" s="170">
        <v>338.3</v>
      </c>
      <c r="M140" s="241"/>
      <c r="N140" s="171">
        <f t="shared" si="9"/>
        <v>0</v>
      </c>
      <c r="O140" s="79"/>
    </row>
    <row r="141" spans="1:15" ht="24" x14ac:dyDescent="0.2">
      <c r="A141" s="232">
        <v>126</v>
      </c>
      <c r="B141" s="235">
        <v>3991</v>
      </c>
      <c r="C141" s="162" t="s">
        <v>228</v>
      </c>
      <c r="D141" s="162"/>
      <c r="E141" s="240" t="s">
        <v>353</v>
      </c>
      <c r="F141" s="164" t="s">
        <v>442</v>
      </c>
      <c r="G141" s="165" t="s">
        <v>446</v>
      </c>
      <c r="H141" s="239" t="e">
        <f>HYPERLINK("http://www.gardenbulbs.ru/images/vesna_CL/thumbnails/"&amp;#REF!&amp;".jpg","фото1")</f>
        <v>#REF!</v>
      </c>
      <c r="I141" s="167" t="s">
        <v>448</v>
      </c>
      <c r="J141" s="168" t="s">
        <v>135</v>
      </c>
      <c r="K141" s="169">
        <v>2</v>
      </c>
      <c r="L141" s="170">
        <v>367.3</v>
      </c>
      <c r="M141" s="241"/>
      <c r="N141" s="171">
        <f t="shared" si="9"/>
        <v>0</v>
      </c>
      <c r="O141" s="79"/>
    </row>
    <row r="142" spans="1:15" ht="24" x14ac:dyDescent="0.2">
      <c r="A142" s="232">
        <v>127</v>
      </c>
      <c r="B142" s="235">
        <v>4593</v>
      </c>
      <c r="C142" s="162" t="s">
        <v>4220</v>
      </c>
      <c r="D142" s="162"/>
      <c r="E142" s="240" t="s">
        <v>353</v>
      </c>
      <c r="F142" s="164" t="s">
        <v>778</v>
      </c>
      <c r="G142" s="165" t="s">
        <v>779</v>
      </c>
      <c r="H142" s="239" t="e">
        <f>HYPERLINK("http://www.gardenbulbs.ru/images/vesna_CL/thumbnails/"&amp;#REF!&amp;".jpg","фото1")</f>
        <v>#REF!</v>
      </c>
      <c r="I142" s="167" t="s">
        <v>780</v>
      </c>
      <c r="J142" s="168" t="s">
        <v>135</v>
      </c>
      <c r="K142" s="169">
        <v>2</v>
      </c>
      <c r="L142" s="170">
        <v>338.3</v>
      </c>
      <c r="M142" s="241"/>
      <c r="N142" s="171">
        <f t="shared" si="9"/>
        <v>0</v>
      </c>
      <c r="O142" s="79"/>
    </row>
    <row r="143" spans="1:15" ht="24" x14ac:dyDescent="0.2">
      <c r="A143" s="232">
        <v>128</v>
      </c>
      <c r="B143" s="235">
        <v>549</v>
      </c>
      <c r="C143" s="162" t="s">
        <v>4221</v>
      </c>
      <c r="D143" s="162"/>
      <c r="E143" s="240" t="s">
        <v>353</v>
      </c>
      <c r="F143" s="164" t="s">
        <v>278</v>
      </c>
      <c r="G143" s="165" t="s">
        <v>356</v>
      </c>
      <c r="H143" s="239" t="e">
        <f>HYPERLINK("http://www.gardenbulbs.ru/images/vesna_CL/thumbnails/"&amp;#REF!&amp;".jpg","фото1")</f>
        <v>#REF!</v>
      </c>
      <c r="I143" s="167" t="s">
        <v>290</v>
      </c>
      <c r="J143" s="168" t="s">
        <v>135</v>
      </c>
      <c r="K143" s="169">
        <v>2</v>
      </c>
      <c r="L143" s="170">
        <v>338.3</v>
      </c>
      <c r="M143" s="241"/>
      <c r="N143" s="171">
        <f t="shared" si="9"/>
        <v>0</v>
      </c>
      <c r="O143" s="79"/>
    </row>
    <row r="144" spans="1:15" ht="15.75" x14ac:dyDescent="0.2">
      <c r="A144" s="232">
        <v>129</v>
      </c>
      <c r="B144" s="235">
        <v>4023</v>
      </c>
      <c r="C144" s="162" t="s">
        <v>227</v>
      </c>
      <c r="D144" s="162"/>
      <c r="E144" s="240" t="s">
        <v>353</v>
      </c>
      <c r="F144" s="164" t="s">
        <v>4224</v>
      </c>
      <c r="G144" s="165" t="s">
        <v>4225</v>
      </c>
      <c r="H144" s="239" t="str">
        <f>HYPERLINK("http://www.gardenbulbs.ru/images/vesna_CL/thumbnails/"&amp;C146&amp;".jpg","фото1")</f>
        <v>фото1</v>
      </c>
      <c r="I144" s="167" t="s">
        <v>78</v>
      </c>
      <c r="J144" s="168" t="s">
        <v>135</v>
      </c>
      <c r="K144" s="169">
        <v>2</v>
      </c>
      <c r="L144" s="170">
        <v>404.9</v>
      </c>
      <c r="M144" s="241"/>
      <c r="N144" s="171">
        <f t="shared" si="9"/>
        <v>0</v>
      </c>
      <c r="O144" s="79"/>
    </row>
    <row r="145" spans="1:15" ht="15" x14ac:dyDescent="0.2">
      <c r="A145" s="232">
        <v>130</v>
      </c>
      <c r="B145" s="158"/>
      <c r="C145" s="162" t="s">
        <v>4222</v>
      </c>
      <c r="D145" s="162"/>
      <c r="E145" s="156"/>
      <c r="F145" s="157" t="s">
        <v>606</v>
      </c>
      <c r="G145" s="157"/>
      <c r="H145" s="158"/>
      <c r="I145" s="159"/>
      <c r="J145" s="228"/>
      <c r="K145" s="234"/>
      <c r="L145" s="155"/>
      <c r="M145" s="226"/>
      <c r="N145" s="155"/>
      <c r="O145" s="79"/>
    </row>
    <row r="146" spans="1:15" ht="15" x14ac:dyDescent="0.2">
      <c r="A146" s="232">
        <v>131</v>
      </c>
      <c r="B146" s="158"/>
      <c r="C146" s="162" t="s">
        <v>4223</v>
      </c>
      <c r="D146" s="162"/>
      <c r="E146" s="156"/>
      <c r="F146" s="157" t="s">
        <v>607</v>
      </c>
      <c r="G146" s="157"/>
      <c r="H146" s="158"/>
      <c r="I146" s="159"/>
      <c r="J146" s="228"/>
      <c r="K146" s="234"/>
      <c r="L146" s="155"/>
      <c r="M146" s="226"/>
      <c r="N146" s="155"/>
      <c r="O146" s="79"/>
    </row>
    <row r="147" spans="1:15" ht="60" x14ac:dyDescent="0.2">
      <c r="A147" s="232">
        <v>132</v>
      </c>
      <c r="B147" s="235">
        <v>1627</v>
      </c>
      <c r="C147" s="162" t="s">
        <v>4226</v>
      </c>
      <c r="D147" s="162"/>
      <c r="E147" s="240" t="s">
        <v>357</v>
      </c>
      <c r="F147" s="164" t="s">
        <v>782</v>
      </c>
      <c r="G147" s="165" t="s">
        <v>783</v>
      </c>
      <c r="H147" s="239" t="str">
        <f>HYPERLINK("http://www.gardenbulbs.ru/images/vesna_CL/thumbnails/"&amp;C148&amp;".jpg","фото1")</f>
        <v>фото1</v>
      </c>
      <c r="I147" s="167" t="s">
        <v>784</v>
      </c>
      <c r="J147" s="168" t="s">
        <v>135</v>
      </c>
      <c r="K147" s="169">
        <v>2</v>
      </c>
      <c r="L147" s="170">
        <v>463.7</v>
      </c>
      <c r="M147" s="241"/>
      <c r="N147" s="171">
        <f>IF(ISERROR(L147*M147),0,L147*M147)</f>
        <v>0</v>
      </c>
      <c r="O147" s="79"/>
    </row>
    <row r="148" spans="1:15" ht="24" x14ac:dyDescent="0.2">
      <c r="A148" s="232">
        <v>133</v>
      </c>
      <c r="B148" s="235">
        <v>10828</v>
      </c>
      <c r="C148" s="162" t="s">
        <v>781</v>
      </c>
      <c r="D148" s="162"/>
      <c r="E148" s="240" t="s">
        <v>357</v>
      </c>
      <c r="F148" s="164" t="s">
        <v>785</v>
      </c>
      <c r="G148" s="165" t="s">
        <v>786</v>
      </c>
      <c r="H148" s="239" t="e">
        <f>HYPERLINK("http://www.gardenbulbs.ru/images/vesna_CL/thumbnails/"&amp;#REF!&amp;".jpg","фото1")</f>
        <v>#REF!</v>
      </c>
      <c r="I148" s="167" t="s">
        <v>787</v>
      </c>
      <c r="J148" s="168" t="s">
        <v>135</v>
      </c>
      <c r="K148" s="169">
        <v>2</v>
      </c>
      <c r="L148" s="170">
        <v>463.7</v>
      </c>
      <c r="M148" s="241"/>
      <c r="N148" s="171">
        <f>IF(ISERROR(L148*M148),0,L148*M148)</f>
        <v>0</v>
      </c>
      <c r="O148" s="79"/>
    </row>
    <row r="149" spans="1:15" ht="15" x14ac:dyDescent="0.2">
      <c r="A149" s="232">
        <v>134</v>
      </c>
      <c r="B149" s="158"/>
      <c r="C149" s="162" t="s">
        <v>297</v>
      </c>
      <c r="D149" s="162"/>
      <c r="E149" s="156"/>
      <c r="F149" s="157" t="s">
        <v>789</v>
      </c>
      <c r="G149" s="157"/>
      <c r="H149" s="158"/>
      <c r="I149" s="159"/>
      <c r="J149" s="228"/>
      <c r="K149" s="234"/>
      <c r="L149" s="155"/>
      <c r="M149" s="226"/>
      <c r="N149" s="155"/>
      <c r="O149" s="79"/>
    </row>
    <row r="150" spans="1:15" ht="30" x14ac:dyDescent="0.2">
      <c r="A150" s="232">
        <v>135</v>
      </c>
      <c r="B150" s="235">
        <v>10819</v>
      </c>
      <c r="C150" s="162" t="s">
        <v>298</v>
      </c>
      <c r="D150" s="162"/>
      <c r="E150" s="240" t="s">
        <v>609</v>
      </c>
      <c r="F150" s="164" t="s">
        <v>610</v>
      </c>
      <c r="G150" s="165" t="s">
        <v>611</v>
      </c>
      <c r="H150" s="239" t="str">
        <f t="shared" ref="H150:H155" si="10">HYPERLINK("http://www.gardenbulbs.ru/images/vesna_CL/thumbnails/"&amp;C153&amp;".jpg","фото1")</f>
        <v>фото1</v>
      </c>
      <c r="I150" s="167" t="s">
        <v>630</v>
      </c>
      <c r="J150" s="168" t="s">
        <v>135</v>
      </c>
      <c r="K150" s="169">
        <v>1</v>
      </c>
      <c r="L150" s="170">
        <v>233.1</v>
      </c>
      <c r="M150" s="241"/>
      <c r="N150" s="171">
        <f t="shared" ref="N150:N155" si="11">IF(ISERROR(L150*M150),0,L150*M150)</f>
        <v>0</v>
      </c>
      <c r="O150" s="79"/>
    </row>
    <row r="151" spans="1:15" ht="30" x14ac:dyDescent="0.2">
      <c r="A151" s="232">
        <v>136</v>
      </c>
      <c r="B151" s="235">
        <v>10820</v>
      </c>
      <c r="C151" s="162" t="s">
        <v>788</v>
      </c>
      <c r="D151" s="162"/>
      <c r="E151" s="240" t="s">
        <v>609</v>
      </c>
      <c r="F151" s="164" t="s">
        <v>612</v>
      </c>
      <c r="G151" s="165" t="s">
        <v>613</v>
      </c>
      <c r="H151" s="239" t="str">
        <f t="shared" si="10"/>
        <v>фото1</v>
      </c>
      <c r="I151" s="167" t="s">
        <v>631</v>
      </c>
      <c r="J151" s="168" t="s">
        <v>135</v>
      </c>
      <c r="K151" s="169">
        <v>1</v>
      </c>
      <c r="L151" s="170">
        <v>233.1</v>
      </c>
      <c r="M151" s="241"/>
      <c r="N151" s="171">
        <f t="shared" si="11"/>
        <v>0</v>
      </c>
      <c r="O151" s="79"/>
    </row>
    <row r="152" spans="1:15" ht="30" x14ac:dyDescent="0.2">
      <c r="A152" s="232">
        <v>137</v>
      </c>
      <c r="B152" s="235">
        <v>13235</v>
      </c>
      <c r="C152" s="226"/>
      <c r="D152" s="226"/>
      <c r="E152" s="240" t="s">
        <v>609</v>
      </c>
      <c r="F152" s="164" t="s">
        <v>792</v>
      </c>
      <c r="G152" s="165" t="s">
        <v>793</v>
      </c>
      <c r="H152" s="239" t="str">
        <f t="shared" si="10"/>
        <v>фото1</v>
      </c>
      <c r="I152" s="167" t="s">
        <v>794</v>
      </c>
      <c r="J152" s="168" t="s">
        <v>135</v>
      </c>
      <c r="K152" s="169">
        <v>1</v>
      </c>
      <c r="L152" s="170">
        <v>233.1</v>
      </c>
      <c r="M152" s="241"/>
      <c r="N152" s="171">
        <f t="shared" si="11"/>
        <v>0</v>
      </c>
      <c r="O152" s="79"/>
    </row>
    <row r="153" spans="1:15" ht="18" customHeight="1" x14ac:dyDescent="0.2">
      <c r="A153" s="232">
        <v>138</v>
      </c>
      <c r="B153" s="235">
        <v>10821</v>
      </c>
      <c r="C153" s="162" t="s">
        <v>790</v>
      </c>
      <c r="D153" s="162"/>
      <c r="E153" s="240" t="s">
        <v>609</v>
      </c>
      <c r="F153" s="164" t="s">
        <v>614</v>
      </c>
      <c r="G153" s="165" t="s">
        <v>615</v>
      </c>
      <c r="H153" s="239" t="str">
        <f t="shared" si="10"/>
        <v>фото1</v>
      </c>
      <c r="I153" s="167" t="s">
        <v>632</v>
      </c>
      <c r="J153" s="168" t="s">
        <v>135</v>
      </c>
      <c r="K153" s="169">
        <v>1</v>
      </c>
      <c r="L153" s="170">
        <v>233.1</v>
      </c>
      <c r="M153" s="241"/>
      <c r="N153" s="171">
        <f t="shared" si="11"/>
        <v>0</v>
      </c>
      <c r="O153" s="79"/>
    </row>
    <row r="154" spans="1:15" ht="30" x14ac:dyDescent="0.2">
      <c r="A154" s="232">
        <v>139</v>
      </c>
      <c r="B154" s="235">
        <v>10822</v>
      </c>
      <c r="C154" s="162" t="s">
        <v>641</v>
      </c>
      <c r="D154" s="162"/>
      <c r="E154" s="240" t="s">
        <v>609</v>
      </c>
      <c r="F154" s="164" t="s">
        <v>616</v>
      </c>
      <c r="G154" s="165" t="s">
        <v>617</v>
      </c>
      <c r="H154" s="239" t="str">
        <f t="shared" si="10"/>
        <v>фото1</v>
      </c>
      <c r="I154" s="167" t="s">
        <v>633</v>
      </c>
      <c r="J154" s="168" t="s">
        <v>135</v>
      </c>
      <c r="K154" s="169">
        <v>1</v>
      </c>
      <c r="L154" s="170">
        <v>233.1</v>
      </c>
      <c r="M154" s="241"/>
      <c r="N154" s="171">
        <f t="shared" si="11"/>
        <v>0</v>
      </c>
      <c r="O154" s="79"/>
    </row>
    <row r="155" spans="1:15" ht="30" x14ac:dyDescent="0.2">
      <c r="A155" s="232">
        <v>140</v>
      </c>
      <c r="B155" s="235">
        <v>10823</v>
      </c>
      <c r="C155" s="162" t="s">
        <v>791</v>
      </c>
      <c r="D155" s="162"/>
      <c r="E155" s="240" t="s">
        <v>609</v>
      </c>
      <c r="F155" s="164" t="s">
        <v>618</v>
      </c>
      <c r="G155" s="165" t="s">
        <v>619</v>
      </c>
      <c r="H155" s="239" t="str">
        <f t="shared" si="10"/>
        <v>фото1</v>
      </c>
      <c r="I155" s="167" t="s">
        <v>634</v>
      </c>
      <c r="J155" s="168" t="s">
        <v>135</v>
      </c>
      <c r="K155" s="169">
        <v>1</v>
      </c>
      <c r="L155" s="170">
        <v>233.1</v>
      </c>
      <c r="M155" s="241"/>
      <c r="N155" s="171">
        <f t="shared" si="11"/>
        <v>0</v>
      </c>
      <c r="O155" s="79"/>
    </row>
    <row r="156" spans="1:15" ht="15" x14ac:dyDescent="0.2">
      <c r="A156" s="232">
        <v>141</v>
      </c>
      <c r="B156" s="158"/>
      <c r="C156" s="162" t="s">
        <v>642</v>
      </c>
      <c r="D156" s="162"/>
      <c r="E156" s="156"/>
      <c r="F156" s="157" t="s">
        <v>608</v>
      </c>
      <c r="G156" s="157"/>
      <c r="H156" s="158"/>
      <c r="I156" s="159"/>
      <c r="J156" s="228"/>
      <c r="K156" s="234"/>
      <c r="L156" s="155"/>
      <c r="M156" s="226"/>
      <c r="N156" s="155"/>
      <c r="O156" s="79"/>
    </row>
    <row r="157" spans="1:15" ht="15.75" x14ac:dyDescent="0.2">
      <c r="A157" s="232">
        <v>142</v>
      </c>
      <c r="B157" s="235">
        <v>3081</v>
      </c>
      <c r="C157" s="162" t="s">
        <v>643</v>
      </c>
      <c r="D157" s="162"/>
      <c r="E157" s="240" t="s">
        <v>609</v>
      </c>
      <c r="F157" s="164" t="s">
        <v>4228</v>
      </c>
      <c r="G157" s="165" t="s">
        <v>4229</v>
      </c>
      <c r="H157" s="239" t="str">
        <f t="shared" ref="H157:H163" si="12">HYPERLINK("http://www.gardenbulbs.ru/images/vesna_CL/thumbnails/"&amp;C160&amp;".jpg","фото1")</f>
        <v>фото1</v>
      </c>
      <c r="I157" s="167" t="s">
        <v>4230</v>
      </c>
      <c r="J157" s="168" t="s">
        <v>135</v>
      </c>
      <c r="K157" s="169">
        <v>1</v>
      </c>
      <c r="L157" s="170">
        <v>236.5</v>
      </c>
      <c r="M157" s="241"/>
      <c r="N157" s="171">
        <f t="shared" ref="N157:N165" si="13">IF(ISERROR(L157*M157),0,L157*M157)</f>
        <v>0</v>
      </c>
      <c r="O157" s="79"/>
    </row>
    <row r="158" spans="1:15" ht="24" x14ac:dyDescent="0.2">
      <c r="A158" s="232">
        <v>143</v>
      </c>
      <c r="B158" s="235">
        <v>3114</v>
      </c>
      <c r="C158" s="162" t="s">
        <v>644</v>
      </c>
      <c r="D158" s="162"/>
      <c r="E158" s="240" t="s">
        <v>609</v>
      </c>
      <c r="F158" s="164" t="s">
        <v>795</v>
      </c>
      <c r="G158" s="165" t="s">
        <v>796</v>
      </c>
      <c r="H158" s="239" t="str">
        <f t="shared" si="12"/>
        <v>фото1</v>
      </c>
      <c r="I158" s="167" t="s">
        <v>797</v>
      </c>
      <c r="J158" s="168" t="s">
        <v>135</v>
      </c>
      <c r="K158" s="169">
        <v>1</v>
      </c>
      <c r="L158" s="170">
        <v>223.6</v>
      </c>
      <c r="M158" s="241"/>
      <c r="N158" s="171">
        <f t="shared" si="13"/>
        <v>0</v>
      </c>
      <c r="O158" s="79"/>
    </row>
    <row r="159" spans="1:15" ht="24" x14ac:dyDescent="0.2">
      <c r="A159" s="232">
        <v>144</v>
      </c>
      <c r="B159" s="235">
        <v>592</v>
      </c>
      <c r="C159" s="226"/>
      <c r="D159" s="226"/>
      <c r="E159" s="240" t="s">
        <v>609</v>
      </c>
      <c r="F159" s="164" t="s">
        <v>4233</v>
      </c>
      <c r="G159" s="165" t="s">
        <v>4234</v>
      </c>
      <c r="H159" s="239" t="str">
        <f t="shared" si="12"/>
        <v>фото1</v>
      </c>
      <c r="I159" s="167" t="s">
        <v>4235</v>
      </c>
      <c r="J159" s="168" t="s">
        <v>135</v>
      </c>
      <c r="K159" s="169">
        <v>1</v>
      </c>
      <c r="L159" s="170">
        <v>216.5</v>
      </c>
      <c r="M159" s="241"/>
      <c r="N159" s="171">
        <f t="shared" si="13"/>
        <v>0</v>
      </c>
      <c r="O159" s="79"/>
    </row>
    <row r="160" spans="1:15" ht="15.75" x14ac:dyDescent="0.2">
      <c r="A160" s="232">
        <v>145</v>
      </c>
      <c r="B160" s="235">
        <v>4559</v>
      </c>
      <c r="C160" s="162" t="s">
        <v>4227</v>
      </c>
      <c r="D160" s="162"/>
      <c r="E160" s="240" t="s">
        <v>609</v>
      </c>
      <c r="F160" s="164" t="s">
        <v>620</v>
      </c>
      <c r="G160" s="165" t="s">
        <v>621</v>
      </c>
      <c r="H160" s="239" t="str">
        <f t="shared" si="12"/>
        <v>фото1</v>
      </c>
      <c r="I160" s="167" t="s">
        <v>635</v>
      </c>
      <c r="J160" s="168" t="s">
        <v>135</v>
      </c>
      <c r="K160" s="169">
        <v>1</v>
      </c>
      <c r="L160" s="170">
        <v>232.3</v>
      </c>
      <c r="M160" s="241"/>
      <c r="N160" s="171">
        <f t="shared" si="13"/>
        <v>0</v>
      </c>
      <c r="O160" s="79"/>
    </row>
    <row r="161" spans="1:15" ht="24" x14ac:dyDescent="0.2">
      <c r="A161" s="232">
        <v>146</v>
      </c>
      <c r="B161" s="235">
        <v>10824</v>
      </c>
      <c r="C161" s="162" t="s">
        <v>4231</v>
      </c>
      <c r="D161" s="162"/>
      <c r="E161" s="240" t="s">
        <v>609</v>
      </c>
      <c r="F161" s="164" t="s">
        <v>622</v>
      </c>
      <c r="G161" s="165" t="s">
        <v>623</v>
      </c>
      <c r="H161" s="239" t="str">
        <f t="shared" si="12"/>
        <v>фото1</v>
      </c>
      <c r="I161" s="167" t="s">
        <v>636</v>
      </c>
      <c r="J161" s="168" t="s">
        <v>135</v>
      </c>
      <c r="K161" s="169">
        <v>1</v>
      </c>
      <c r="L161" s="170">
        <v>232.3</v>
      </c>
      <c r="M161" s="241"/>
      <c r="N161" s="171">
        <f t="shared" si="13"/>
        <v>0</v>
      </c>
      <c r="O161" s="79"/>
    </row>
    <row r="162" spans="1:15" ht="15.75" x14ac:dyDescent="0.2">
      <c r="A162" s="232">
        <v>147</v>
      </c>
      <c r="B162" s="235">
        <v>4561</v>
      </c>
      <c r="C162" s="162" t="s">
        <v>4232</v>
      </c>
      <c r="D162" s="162"/>
      <c r="E162" s="240" t="s">
        <v>609</v>
      </c>
      <c r="F162" s="164" t="s">
        <v>4237</v>
      </c>
      <c r="G162" s="165" t="s">
        <v>4238</v>
      </c>
      <c r="H162" s="239" t="str">
        <f t="shared" si="12"/>
        <v>фото1</v>
      </c>
      <c r="I162" s="167" t="s">
        <v>4239</v>
      </c>
      <c r="J162" s="168" t="s">
        <v>135</v>
      </c>
      <c r="K162" s="169">
        <v>1</v>
      </c>
      <c r="L162" s="170">
        <v>274.2</v>
      </c>
      <c r="M162" s="241"/>
      <c r="N162" s="171">
        <f t="shared" si="13"/>
        <v>0</v>
      </c>
      <c r="O162" s="79"/>
    </row>
    <row r="163" spans="1:15" ht="15.75" x14ac:dyDescent="0.2">
      <c r="A163" s="232">
        <v>148</v>
      </c>
      <c r="B163" s="235">
        <v>4563</v>
      </c>
      <c r="C163" s="162" t="s">
        <v>645</v>
      </c>
      <c r="D163" s="162"/>
      <c r="E163" s="240" t="s">
        <v>609</v>
      </c>
      <c r="F163" s="164" t="s">
        <v>4241</v>
      </c>
      <c r="G163" s="165" t="s">
        <v>4242</v>
      </c>
      <c r="H163" s="239" t="str">
        <f t="shared" si="12"/>
        <v>фото1</v>
      </c>
      <c r="I163" s="167" t="s">
        <v>4243</v>
      </c>
      <c r="J163" s="168" t="s">
        <v>135</v>
      </c>
      <c r="K163" s="169">
        <v>1</v>
      </c>
      <c r="L163" s="170">
        <v>272.60000000000002</v>
      </c>
      <c r="M163" s="241"/>
      <c r="N163" s="171">
        <f t="shared" si="13"/>
        <v>0</v>
      </c>
      <c r="O163" s="79"/>
    </row>
    <row r="164" spans="1:15" ht="18" customHeight="1" x14ac:dyDescent="0.2">
      <c r="A164" s="232">
        <v>149</v>
      </c>
      <c r="B164" s="235">
        <v>6955</v>
      </c>
      <c r="C164" s="162" t="s">
        <v>646</v>
      </c>
      <c r="D164" s="162"/>
      <c r="E164" s="240" t="s">
        <v>609</v>
      </c>
      <c r="F164" s="164" t="s">
        <v>624</v>
      </c>
      <c r="G164" s="165" t="s">
        <v>625</v>
      </c>
      <c r="H164" s="239" t="e">
        <f>HYPERLINK("http://www.gardenbulbs.ru/images/vesna_CL/thumbnails/"&amp;#REF!&amp;".jpg","фото1")</f>
        <v>#REF!</v>
      </c>
      <c r="I164" s="167" t="s">
        <v>637</v>
      </c>
      <c r="J164" s="168" t="s">
        <v>135</v>
      </c>
      <c r="K164" s="169">
        <v>1</v>
      </c>
      <c r="L164" s="170">
        <v>232.3</v>
      </c>
      <c r="M164" s="241"/>
      <c r="N164" s="171">
        <f t="shared" si="13"/>
        <v>0</v>
      </c>
      <c r="O164" s="79"/>
    </row>
    <row r="165" spans="1:15" ht="24" x14ac:dyDescent="0.2">
      <c r="A165" s="232">
        <v>150</v>
      </c>
      <c r="B165" s="235">
        <v>5417</v>
      </c>
      <c r="C165" s="162" t="s">
        <v>4236</v>
      </c>
      <c r="D165" s="162"/>
      <c r="E165" s="240" t="s">
        <v>609</v>
      </c>
      <c r="F165" s="164" t="s">
        <v>626</v>
      </c>
      <c r="G165" s="165" t="s">
        <v>627</v>
      </c>
      <c r="H165" s="239" t="e">
        <f>HYPERLINK("http://www.gardenbulbs.ru/images/vesna_CL/thumbnails/"&amp;#REF!&amp;".jpg","фото1")</f>
        <v>#REF!</v>
      </c>
      <c r="I165" s="167" t="s">
        <v>638</v>
      </c>
      <c r="J165" s="168" t="s">
        <v>135</v>
      </c>
      <c r="K165" s="169">
        <v>1</v>
      </c>
      <c r="L165" s="170">
        <v>232.3</v>
      </c>
      <c r="M165" s="241"/>
      <c r="N165" s="171">
        <f t="shared" si="13"/>
        <v>0</v>
      </c>
      <c r="O165" s="79"/>
    </row>
    <row r="166" spans="1:15" ht="15" x14ac:dyDescent="0.2">
      <c r="A166" s="232">
        <v>151</v>
      </c>
      <c r="B166" s="158"/>
      <c r="C166" s="162" t="s">
        <v>4240</v>
      </c>
      <c r="D166" s="162"/>
      <c r="E166" s="156"/>
      <c r="F166" s="157" t="s">
        <v>628</v>
      </c>
      <c r="G166" s="157"/>
      <c r="H166" s="158"/>
      <c r="I166" s="159"/>
      <c r="J166" s="228"/>
      <c r="K166" s="234"/>
      <c r="L166" s="155"/>
      <c r="M166" s="226"/>
      <c r="N166" s="155"/>
      <c r="O166" s="79"/>
    </row>
    <row r="167" spans="1:15" ht="15.75" x14ac:dyDescent="0.2">
      <c r="A167" s="232">
        <v>152</v>
      </c>
      <c r="B167" s="235">
        <v>127</v>
      </c>
      <c r="C167" s="162" t="s">
        <v>647</v>
      </c>
      <c r="D167" s="162"/>
      <c r="E167" s="240" t="s">
        <v>629</v>
      </c>
      <c r="F167" s="164" t="s">
        <v>279</v>
      </c>
      <c r="G167" s="165" t="s">
        <v>358</v>
      </c>
      <c r="H167" s="239" t="e">
        <f>HYPERLINK("http://www.gardenbulbs.ru/images/vesna_CL/thumbnails/"&amp;#REF!&amp;".jpg","фото1")</f>
        <v>#REF!</v>
      </c>
      <c r="I167" s="167" t="s">
        <v>230</v>
      </c>
      <c r="J167" s="168" t="s">
        <v>135</v>
      </c>
      <c r="K167" s="169">
        <v>2</v>
      </c>
      <c r="L167" s="170">
        <v>287.7</v>
      </c>
      <c r="M167" s="241"/>
      <c r="N167" s="171">
        <f>IF(ISERROR(L167*M167),0,L167*M167)</f>
        <v>0</v>
      </c>
      <c r="O167" s="79"/>
    </row>
    <row r="168" spans="1:15" ht="24" x14ac:dyDescent="0.2">
      <c r="A168" s="232">
        <v>153</v>
      </c>
      <c r="B168" s="235">
        <v>715</v>
      </c>
      <c r="C168" s="162" t="s">
        <v>229</v>
      </c>
      <c r="D168" s="162"/>
      <c r="E168" s="240" t="s">
        <v>629</v>
      </c>
      <c r="F168" s="164" t="s">
        <v>280</v>
      </c>
      <c r="G168" s="165" t="s">
        <v>359</v>
      </c>
      <c r="H168" s="239" t="e">
        <f>HYPERLINK("http://www.gardenbulbs.ru/images/vesna_CL/thumbnails/"&amp;#REF!&amp;".jpg","фото1")</f>
        <v>#REF!</v>
      </c>
      <c r="I168" s="167" t="s">
        <v>291</v>
      </c>
      <c r="J168" s="168" t="s">
        <v>135</v>
      </c>
      <c r="K168" s="169">
        <v>2</v>
      </c>
      <c r="L168" s="170">
        <v>287.7</v>
      </c>
      <c r="M168" s="241"/>
      <c r="N168" s="171">
        <f>IF(ISERROR(L168*M168),0,L168*M168)</f>
        <v>0</v>
      </c>
      <c r="O168" s="79"/>
    </row>
    <row r="169" spans="1:15" ht="18.75" x14ac:dyDescent="0.2">
      <c r="A169" s="232">
        <v>154</v>
      </c>
      <c r="B169" s="146"/>
      <c r="C169" s="162" t="s">
        <v>648</v>
      </c>
      <c r="D169" s="162"/>
      <c r="E169" s="148"/>
      <c r="F169" s="148" t="s">
        <v>4245</v>
      </c>
      <c r="G169" s="150"/>
      <c r="H169" s="151"/>
      <c r="I169" s="152"/>
      <c r="J169" s="242"/>
      <c r="K169" s="153"/>
      <c r="L169" s="151"/>
      <c r="M169" s="151"/>
      <c r="N169" s="151"/>
      <c r="O169" s="79"/>
    </row>
    <row r="170" spans="1:15" ht="15" x14ac:dyDescent="0.2">
      <c r="A170" s="232">
        <v>155</v>
      </c>
      <c r="B170" s="158"/>
      <c r="C170" s="162" t="s">
        <v>4244</v>
      </c>
      <c r="D170" s="162"/>
      <c r="E170" s="156"/>
      <c r="F170" s="157" t="s">
        <v>4246</v>
      </c>
      <c r="G170" s="157"/>
      <c r="H170" s="158"/>
      <c r="I170" s="159"/>
      <c r="J170" s="228"/>
      <c r="K170" s="234"/>
      <c r="L170" s="155"/>
      <c r="M170" s="226"/>
      <c r="N170" s="155"/>
      <c r="O170" s="79"/>
    </row>
    <row r="171" spans="1:15" ht="15.75" x14ac:dyDescent="0.2">
      <c r="A171" s="232">
        <v>156</v>
      </c>
      <c r="B171" s="235">
        <v>10773</v>
      </c>
      <c r="C171" s="162" t="s">
        <v>4247</v>
      </c>
      <c r="D171" s="162"/>
      <c r="E171" s="240" t="s">
        <v>4245</v>
      </c>
      <c r="F171" s="164" t="s">
        <v>4249</v>
      </c>
      <c r="G171" s="165" t="s">
        <v>4250</v>
      </c>
      <c r="H171" s="239" t="str">
        <f>HYPERLINK("http://www.gardenbulbs.ru/images/vesna_CL/thumbnails/"&amp;C172&amp;".jpg","фото1")</f>
        <v>фото1</v>
      </c>
      <c r="I171" s="167" t="s">
        <v>4251</v>
      </c>
      <c r="J171" s="168" t="s">
        <v>135</v>
      </c>
      <c r="K171" s="169">
        <v>2</v>
      </c>
      <c r="L171" s="170">
        <v>225.3</v>
      </c>
      <c r="M171" s="241"/>
      <c r="N171" s="171">
        <f>IF(ISERROR(#REF!*#REF!),0,#REF!*#REF!)</f>
        <v>0</v>
      </c>
      <c r="O171" s="79"/>
    </row>
    <row r="172" spans="1:15" ht="36" x14ac:dyDescent="0.2">
      <c r="A172" s="232">
        <v>157</v>
      </c>
      <c r="B172" s="235">
        <v>4031</v>
      </c>
      <c r="C172" s="162" t="s">
        <v>4248</v>
      </c>
      <c r="D172" s="162"/>
      <c r="E172" s="240" t="s">
        <v>4245</v>
      </c>
      <c r="F172" s="164" t="s">
        <v>4252</v>
      </c>
      <c r="G172" s="165" t="s">
        <v>4253</v>
      </c>
      <c r="H172" s="239" t="e">
        <f>HYPERLINK("http://www.gardenbulbs.ru/images/vesna_CL/thumbnails/"&amp;#REF!&amp;".jpg","фото1")</f>
        <v>#REF!</v>
      </c>
      <c r="I172" s="167" t="s">
        <v>4254</v>
      </c>
      <c r="J172" s="168" t="s">
        <v>135</v>
      </c>
      <c r="K172" s="169">
        <v>2</v>
      </c>
      <c r="L172" s="170">
        <v>283.10000000000002</v>
      </c>
      <c r="M172" s="241"/>
      <c r="N172" s="171">
        <f>IF(ISERROR(#REF!*#REF!),0,#REF!*#REF!)</f>
        <v>0</v>
      </c>
      <c r="O172" s="79"/>
    </row>
    <row r="173" spans="1:15" ht="24" x14ac:dyDescent="0.2">
      <c r="A173" s="232">
        <v>158</v>
      </c>
      <c r="B173" s="235">
        <v>6848</v>
      </c>
      <c r="C173" s="162" t="s">
        <v>4255</v>
      </c>
      <c r="D173" s="162"/>
      <c r="E173" s="240" t="s">
        <v>4245</v>
      </c>
      <c r="F173" s="164" t="s">
        <v>4256</v>
      </c>
      <c r="G173" s="165" t="s">
        <v>4257</v>
      </c>
      <c r="H173" s="239" t="e">
        <f>HYPERLINK("http://www.gardenbulbs.ru/images/vesna_CL/thumbnails/"&amp;#REF!&amp;".jpg","фото1")</f>
        <v>#REF!</v>
      </c>
      <c r="I173" s="167" t="s">
        <v>4258</v>
      </c>
      <c r="J173" s="168" t="s">
        <v>135</v>
      </c>
      <c r="K173" s="169">
        <v>2</v>
      </c>
      <c r="L173" s="170">
        <v>213.8</v>
      </c>
      <c r="M173" s="241"/>
      <c r="N173" s="171">
        <f>IF(ISERROR(#REF!*#REF!),0,#REF!*#REF!)</f>
        <v>0</v>
      </c>
      <c r="O173" s="79"/>
    </row>
    <row r="174" spans="1:15" ht="24" x14ac:dyDescent="0.2">
      <c r="A174" s="232">
        <v>159</v>
      </c>
      <c r="B174" s="235">
        <v>1847</v>
      </c>
      <c r="C174" s="162" t="s">
        <v>4259</v>
      </c>
      <c r="D174" s="162"/>
      <c r="E174" s="240" t="s">
        <v>4245</v>
      </c>
      <c r="F174" s="164" t="s">
        <v>4261</v>
      </c>
      <c r="G174" s="165" t="s">
        <v>4262</v>
      </c>
      <c r="H174" s="239" t="e">
        <f>HYPERLINK("http://www.gardenbulbs.ru/images/vesna_CL/thumbnails/"&amp;#REF!&amp;".jpg","фото1")</f>
        <v>#REF!</v>
      </c>
      <c r="I174" s="167" t="s">
        <v>4263</v>
      </c>
      <c r="J174" s="168" t="s">
        <v>135</v>
      </c>
      <c r="K174" s="169">
        <v>2</v>
      </c>
      <c r="L174" s="170">
        <v>364.9</v>
      </c>
      <c r="M174" s="241"/>
      <c r="N174" s="171">
        <f>IF(ISERROR(#REF!*#REF!),0,#REF!*#REF!)</f>
        <v>0</v>
      </c>
      <c r="O174" s="79"/>
    </row>
    <row r="175" spans="1:15" ht="24" x14ac:dyDescent="0.2">
      <c r="A175" s="232">
        <v>160</v>
      </c>
      <c r="B175" s="235">
        <v>4481</v>
      </c>
      <c r="C175" s="162" t="s">
        <v>4260</v>
      </c>
      <c r="D175" s="162"/>
      <c r="E175" s="240" t="s">
        <v>4245</v>
      </c>
      <c r="F175" s="164" t="s">
        <v>4264</v>
      </c>
      <c r="G175" s="165" t="s">
        <v>4265</v>
      </c>
      <c r="H175" s="239" t="e">
        <f>HYPERLINK("http://www.gardenbulbs.ru/images/vesna_CL/thumbnails/"&amp;#REF!&amp;".jpg","фото1")</f>
        <v>#REF!</v>
      </c>
      <c r="I175" s="167" t="s">
        <v>4266</v>
      </c>
      <c r="J175" s="168" t="s">
        <v>135</v>
      </c>
      <c r="K175" s="169">
        <v>2</v>
      </c>
      <c r="L175" s="170">
        <v>297.8</v>
      </c>
      <c r="M175" s="241"/>
      <c r="N175" s="171">
        <f>IF(ISERROR(#REF!*#REF!),0,#REF!*#REF!)</f>
        <v>0</v>
      </c>
      <c r="O175" s="79"/>
    </row>
    <row r="176" spans="1:15" ht="30" x14ac:dyDescent="0.2">
      <c r="A176" s="232">
        <v>161</v>
      </c>
      <c r="B176" s="235">
        <v>13256</v>
      </c>
      <c r="C176" s="162" t="s">
        <v>4269</v>
      </c>
      <c r="D176" s="162"/>
      <c r="E176" s="240" t="s">
        <v>4245</v>
      </c>
      <c r="F176" s="164" t="s">
        <v>4271</v>
      </c>
      <c r="G176" s="165" t="s">
        <v>4272</v>
      </c>
      <c r="H176" s="239" t="str">
        <f>HYPERLINK("http://www.gardenbulbs.ru/images/vesna_CL/thumbnails/"&amp;C177&amp;".jpg","фото1")</f>
        <v>фото1</v>
      </c>
      <c r="I176" s="167" t="s">
        <v>4273</v>
      </c>
      <c r="J176" s="168" t="s">
        <v>135</v>
      </c>
      <c r="K176" s="169">
        <v>2</v>
      </c>
      <c r="L176" s="170">
        <v>359.3</v>
      </c>
      <c r="M176" s="241"/>
      <c r="N176" s="171">
        <f>IF(ISERROR(#REF!*#REF!),0,#REF!*#REF!)</f>
        <v>0</v>
      </c>
      <c r="O176" s="79"/>
    </row>
    <row r="177" spans="1:15" ht="24" x14ac:dyDescent="0.2">
      <c r="A177" s="232">
        <v>162</v>
      </c>
      <c r="B177" s="235">
        <v>5678</v>
      </c>
      <c r="C177" s="162" t="s">
        <v>4270</v>
      </c>
      <c r="D177" s="162"/>
      <c r="E177" s="240" t="s">
        <v>4245</v>
      </c>
      <c r="F177" s="164" t="s">
        <v>4274</v>
      </c>
      <c r="G177" s="165" t="s">
        <v>4275</v>
      </c>
      <c r="H177" s="239" t="e">
        <f>HYPERLINK("http://www.gardenbulbs.ru/images/vesna_CL/thumbnails/"&amp;#REF!&amp;".jpg","фото1")</f>
        <v>#REF!</v>
      </c>
      <c r="I177" s="167" t="s">
        <v>4276</v>
      </c>
      <c r="J177" s="168" t="s">
        <v>135</v>
      </c>
      <c r="K177" s="169">
        <v>2</v>
      </c>
      <c r="L177" s="170">
        <v>283.10000000000002</v>
      </c>
      <c r="M177" s="241"/>
      <c r="N177" s="171">
        <f>IF(ISERROR(#REF!*#REF!),0,#REF!*#REF!)</f>
        <v>0</v>
      </c>
      <c r="O177" s="79"/>
    </row>
    <row r="178" spans="1:15" ht="15.75" x14ac:dyDescent="0.2">
      <c r="A178" s="232">
        <v>163</v>
      </c>
      <c r="B178" s="235">
        <v>16194</v>
      </c>
      <c r="C178" s="162" t="s">
        <v>4277</v>
      </c>
      <c r="D178" s="162"/>
      <c r="E178" s="240" t="s">
        <v>4245</v>
      </c>
      <c r="F178" s="164" t="s">
        <v>4279</v>
      </c>
      <c r="G178" s="165" t="s">
        <v>4280</v>
      </c>
      <c r="H178" s="239" t="e">
        <f>HYPERLINK("http://www.gardenbulbs.ru/images/vesna_CL/thumbnails/"&amp;#REF!&amp;".jpg","фото1")</f>
        <v>#REF!</v>
      </c>
      <c r="I178" s="167" t="s">
        <v>4281</v>
      </c>
      <c r="J178" s="168" t="s">
        <v>135</v>
      </c>
      <c r="K178" s="169">
        <v>1</v>
      </c>
      <c r="L178" s="170">
        <v>293.5</v>
      </c>
      <c r="M178" s="241"/>
      <c r="N178" s="171">
        <f>IF(ISERROR(#REF!*#REF!),0,#REF!*#REF!)</f>
        <v>0</v>
      </c>
      <c r="O178" s="79"/>
    </row>
    <row r="179" spans="1:15" ht="24" x14ac:dyDescent="0.2">
      <c r="A179" s="232">
        <v>164</v>
      </c>
      <c r="B179" s="235">
        <v>4508</v>
      </c>
      <c r="C179" s="162" t="s">
        <v>4278</v>
      </c>
      <c r="D179" s="162"/>
      <c r="E179" s="240" t="s">
        <v>4245</v>
      </c>
      <c r="F179" s="164" t="s">
        <v>4282</v>
      </c>
      <c r="G179" s="165" t="s">
        <v>4283</v>
      </c>
      <c r="H179" s="239" t="e">
        <f>HYPERLINK("http://www.gardenbulbs.ru/images/vesna_CL/thumbnails/"&amp;#REF!&amp;".jpg","фото1")</f>
        <v>#REF!</v>
      </c>
      <c r="I179" s="167" t="s">
        <v>4284</v>
      </c>
      <c r="J179" s="168" t="s">
        <v>135</v>
      </c>
      <c r="K179" s="169">
        <v>1</v>
      </c>
      <c r="L179" s="170">
        <v>254.7</v>
      </c>
      <c r="M179" s="241"/>
      <c r="N179" s="171">
        <f>IF(ISERROR(L178*M178),0,L178*M178)</f>
        <v>0</v>
      </c>
      <c r="O179" s="79"/>
    </row>
    <row r="180" spans="1:15" ht="18.75" x14ac:dyDescent="0.2">
      <c r="A180" s="232">
        <v>165</v>
      </c>
      <c r="B180" s="235">
        <v>1858</v>
      </c>
      <c r="C180" s="162" t="s">
        <v>4285</v>
      </c>
      <c r="D180" s="162"/>
      <c r="E180" s="148"/>
      <c r="F180" s="148" t="s">
        <v>4289</v>
      </c>
      <c r="G180" s="150"/>
      <c r="H180" s="151"/>
      <c r="I180" s="152"/>
      <c r="J180" s="242"/>
      <c r="K180" s="153"/>
      <c r="L180" s="151"/>
      <c r="M180" s="151"/>
      <c r="N180" s="171">
        <f>IF(ISERROR(#REF!*#REF!),0,#REF!*#REF!)</f>
        <v>0</v>
      </c>
      <c r="O180" s="79"/>
    </row>
    <row r="181" spans="1:15" ht="15" x14ac:dyDescent="0.2">
      <c r="A181" s="232">
        <v>166</v>
      </c>
      <c r="B181" s="146"/>
      <c r="C181" s="162" t="s">
        <v>4286</v>
      </c>
      <c r="D181" s="162"/>
      <c r="E181" s="156"/>
      <c r="F181" s="157" t="s">
        <v>4290</v>
      </c>
      <c r="G181" s="157"/>
      <c r="H181" s="158"/>
      <c r="I181" s="159"/>
      <c r="J181" s="228"/>
      <c r="K181" s="234"/>
      <c r="L181" s="155"/>
      <c r="M181" s="226"/>
      <c r="N181" s="151"/>
      <c r="O181" s="79"/>
    </row>
    <row r="182" spans="1:15" ht="30" x14ac:dyDescent="0.2">
      <c r="A182" s="232">
        <v>167</v>
      </c>
      <c r="B182" s="158"/>
      <c r="C182" s="162" t="s">
        <v>4287</v>
      </c>
      <c r="D182" s="162"/>
      <c r="E182" s="240" t="s">
        <v>4289</v>
      </c>
      <c r="F182" s="164" t="s">
        <v>4291</v>
      </c>
      <c r="G182" s="165" t="s">
        <v>4292</v>
      </c>
      <c r="H182" s="239" t="e">
        <f>HYPERLINK("http://www.gardenbulbs.ru/images/vesna_CL/thumbnails/"&amp;#REF!&amp;".jpg","фото1")</f>
        <v>#REF!</v>
      </c>
      <c r="I182" s="167" t="s">
        <v>4293</v>
      </c>
      <c r="J182" s="168" t="s">
        <v>4294</v>
      </c>
      <c r="K182" s="169">
        <v>2</v>
      </c>
      <c r="L182" s="170">
        <v>263.89999999999998</v>
      </c>
      <c r="M182" s="241"/>
      <c r="N182" s="155"/>
      <c r="O182" s="79"/>
    </row>
    <row r="183" spans="1:15" ht="24" x14ac:dyDescent="0.2">
      <c r="A183" s="232">
        <v>168</v>
      </c>
      <c r="B183" s="235">
        <v>1705</v>
      </c>
      <c r="C183" s="162" t="s">
        <v>4288</v>
      </c>
      <c r="D183" s="162"/>
      <c r="E183" s="240" t="s">
        <v>4289</v>
      </c>
      <c r="F183" s="164" t="s">
        <v>4296</v>
      </c>
      <c r="G183" s="165" t="s">
        <v>4297</v>
      </c>
      <c r="H183" s="239" t="str">
        <f>HYPERLINK("http://www.gardenbulbs.ru/images/vesna_CL/thumbnails/"&amp;C184&amp;".jpg","фото1")</f>
        <v>фото1</v>
      </c>
      <c r="I183" s="167" t="s">
        <v>4298</v>
      </c>
      <c r="J183" s="168" t="s">
        <v>4294</v>
      </c>
      <c r="K183" s="169">
        <v>2</v>
      </c>
      <c r="L183" s="170">
        <v>276.3</v>
      </c>
      <c r="M183" s="241"/>
      <c r="N183" s="171">
        <f>IF(ISERROR(L182*M182),0,L182*M182)</f>
        <v>0</v>
      </c>
      <c r="O183" s="79"/>
    </row>
    <row r="184" spans="1:15" ht="24" x14ac:dyDescent="0.2">
      <c r="A184" s="232">
        <v>169</v>
      </c>
      <c r="B184" s="235">
        <v>2521</v>
      </c>
      <c r="C184" s="162" t="s">
        <v>4295</v>
      </c>
      <c r="D184" s="162"/>
      <c r="E184" s="240" t="s">
        <v>4289</v>
      </c>
      <c r="F184" s="164" t="s">
        <v>4301</v>
      </c>
      <c r="G184" s="165" t="s">
        <v>4302</v>
      </c>
      <c r="H184" s="239" t="str">
        <f>HYPERLINK("http://www.gardenbulbs.ru/images/vesna_CL/thumbnails/"&amp;C186&amp;".jpg","фото1")</f>
        <v>фото1</v>
      </c>
      <c r="I184" s="167" t="s">
        <v>4303</v>
      </c>
      <c r="J184" s="168" t="s">
        <v>4294</v>
      </c>
      <c r="K184" s="169">
        <v>2</v>
      </c>
      <c r="L184" s="170">
        <v>264.39999999999998</v>
      </c>
      <c r="M184" s="241"/>
      <c r="N184" s="171">
        <f>IF(ISERROR(#REF!*#REF!),0,#REF!*#REF!)</f>
        <v>0</v>
      </c>
      <c r="O184" s="79"/>
    </row>
    <row r="185" spans="1:15" ht="24" x14ac:dyDescent="0.2">
      <c r="A185" s="232">
        <v>170</v>
      </c>
      <c r="B185" s="235">
        <v>13271</v>
      </c>
      <c r="C185" s="162" t="s">
        <v>4299</v>
      </c>
      <c r="D185" s="162"/>
      <c r="E185" s="240" t="s">
        <v>4289</v>
      </c>
      <c r="F185" s="164" t="s">
        <v>4306</v>
      </c>
      <c r="G185" s="165" t="s">
        <v>4307</v>
      </c>
      <c r="H185" s="239" t="str">
        <f>HYPERLINK("http://www.gardenbulbs.ru/images/vesna_CL/thumbnails/"&amp;C188&amp;".jpg","фото1")</f>
        <v>фото1</v>
      </c>
      <c r="I185" s="167" t="s">
        <v>4308</v>
      </c>
      <c r="J185" s="168" t="s">
        <v>4294</v>
      </c>
      <c r="K185" s="169">
        <v>1</v>
      </c>
      <c r="L185" s="170">
        <v>174.3</v>
      </c>
      <c r="M185" s="241"/>
      <c r="N185" s="171">
        <f>IF(ISERROR(#REF!*#REF!),0,#REF!*#REF!)</f>
        <v>0</v>
      </c>
      <c r="O185" s="79"/>
    </row>
    <row r="186" spans="1:15" ht="24" x14ac:dyDescent="0.2">
      <c r="A186" s="232">
        <v>171</v>
      </c>
      <c r="B186" s="235">
        <v>13272</v>
      </c>
      <c r="C186" s="162" t="s">
        <v>4300</v>
      </c>
      <c r="D186" s="162"/>
      <c r="E186" s="240" t="s">
        <v>4289</v>
      </c>
      <c r="F186" s="164" t="s">
        <v>4311</v>
      </c>
      <c r="G186" s="165" t="s">
        <v>4312</v>
      </c>
      <c r="H186" s="239" t="str">
        <f t="shared" ref="H186:H192" si="14">HYPERLINK("http://www.gardenbulbs.ru/images/vesna_CL/thumbnails/"&amp;C190&amp;".jpg","фото1")</f>
        <v>фото1</v>
      </c>
      <c r="I186" s="167" t="s">
        <v>4313</v>
      </c>
      <c r="J186" s="168" t="s">
        <v>4294</v>
      </c>
      <c r="K186" s="169">
        <v>1</v>
      </c>
      <c r="L186" s="170">
        <v>188.9</v>
      </c>
      <c r="M186" s="241"/>
      <c r="N186" s="171">
        <f>IF(ISERROR(#REF!*#REF!),0,#REF!*#REF!)</f>
        <v>0</v>
      </c>
      <c r="O186" s="79"/>
    </row>
    <row r="187" spans="1:15" ht="24" x14ac:dyDescent="0.2">
      <c r="A187" s="232">
        <v>172</v>
      </c>
      <c r="B187" s="235">
        <v>1708</v>
      </c>
      <c r="C187" s="162" t="s">
        <v>4304</v>
      </c>
      <c r="D187" s="162"/>
      <c r="E187" s="240" t="s">
        <v>4289</v>
      </c>
      <c r="F187" s="164" t="s">
        <v>4315</v>
      </c>
      <c r="G187" s="165" t="s">
        <v>4316</v>
      </c>
      <c r="H187" s="239" t="str">
        <f t="shared" si="14"/>
        <v>фото1</v>
      </c>
      <c r="I187" s="167" t="s">
        <v>4317</v>
      </c>
      <c r="J187" s="168" t="s">
        <v>4294</v>
      </c>
      <c r="K187" s="169">
        <v>2</v>
      </c>
      <c r="L187" s="170">
        <v>247.3</v>
      </c>
      <c r="M187" s="241"/>
      <c r="N187" s="171">
        <f t="shared" ref="N187:N196" si="15">IF(ISERROR(L186*M186),0,L186*M186)</f>
        <v>0</v>
      </c>
      <c r="O187" s="79"/>
    </row>
    <row r="188" spans="1:15" ht="24" x14ac:dyDescent="0.2">
      <c r="A188" s="232">
        <v>173</v>
      </c>
      <c r="B188" s="235">
        <v>1709</v>
      </c>
      <c r="C188" s="162" t="s">
        <v>4305</v>
      </c>
      <c r="D188" s="162"/>
      <c r="E188" s="240" t="s">
        <v>4289</v>
      </c>
      <c r="F188" s="164" t="s">
        <v>4319</v>
      </c>
      <c r="G188" s="165" t="s">
        <v>4320</v>
      </c>
      <c r="H188" s="239" t="str">
        <f t="shared" si="14"/>
        <v>фото1</v>
      </c>
      <c r="I188" s="167" t="s">
        <v>4321</v>
      </c>
      <c r="J188" s="168" t="s">
        <v>4294</v>
      </c>
      <c r="K188" s="169">
        <v>2</v>
      </c>
      <c r="L188" s="170">
        <v>276.3</v>
      </c>
      <c r="M188" s="241"/>
      <c r="N188" s="171">
        <f t="shared" si="15"/>
        <v>0</v>
      </c>
      <c r="O188" s="79"/>
    </row>
    <row r="189" spans="1:15" ht="15.75" x14ac:dyDescent="0.2">
      <c r="A189" s="232">
        <v>174</v>
      </c>
      <c r="B189" s="235">
        <v>6324</v>
      </c>
      <c r="C189" s="162" t="s">
        <v>4309</v>
      </c>
      <c r="D189" s="162"/>
      <c r="E189" s="240" t="s">
        <v>4289</v>
      </c>
      <c r="F189" s="164" t="s">
        <v>4323</v>
      </c>
      <c r="G189" s="165" t="s">
        <v>4324</v>
      </c>
      <c r="H189" s="239" t="str">
        <f t="shared" si="14"/>
        <v>фото1</v>
      </c>
      <c r="I189" s="167" t="s">
        <v>4325</v>
      </c>
      <c r="J189" s="168" t="s">
        <v>4294</v>
      </c>
      <c r="K189" s="169">
        <v>2</v>
      </c>
      <c r="L189" s="170">
        <v>189.5</v>
      </c>
      <c r="M189" s="241"/>
      <c r="N189" s="171">
        <f t="shared" si="15"/>
        <v>0</v>
      </c>
      <c r="O189" s="79"/>
    </row>
    <row r="190" spans="1:15" ht="15.75" x14ac:dyDescent="0.2">
      <c r="A190" s="232">
        <v>175</v>
      </c>
      <c r="B190" s="235">
        <v>3704</v>
      </c>
      <c r="C190" s="162" t="s">
        <v>4310</v>
      </c>
      <c r="D190" s="162"/>
      <c r="E190" s="240" t="s">
        <v>4289</v>
      </c>
      <c r="F190" s="164" t="s">
        <v>4327</v>
      </c>
      <c r="G190" s="165" t="s">
        <v>4328</v>
      </c>
      <c r="H190" s="239" t="str">
        <f t="shared" si="14"/>
        <v>фото1</v>
      </c>
      <c r="I190" s="167" t="s">
        <v>4329</v>
      </c>
      <c r="J190" s="168" t="s">
        <v>4294</v>
      </c>
      <c r="K190" s="169">
        <v>2</v>
      </c>
      <c r="L190" s="170">
        <v>276.3</v>
      </c>
      <c r="M190" s="241"/>
      <c r="N190" s="171">
        <f t="shared" si="15"/>
        <v>0</v>
      </c>
      <c r="O190" s="79"/>
    </row>
    <row r="191" spans="1:15" ht="15.75" x14ac:dyDescent="0.2">
      <c r="A191" s="232">
        <v>176</v>
      </c>
      <c r="B191" s="235">
        <v>2311</v>
      </c>
      <c r="C191" s="162" t="s">
        <v>4314</v>
      </c>
      <c r="D191" s="162"/>
      <c r="E191" s="240" t="s">
        <v>4289</v>
      </c>
      <c r="F191" s="164" t="s">
        <v>4331</v>
      </c>
      <c r="G191" s="165" t="s">
        <v>4332</v>
      </c>
      <c r="H191" s="239" t="str">
        <f t="shared" si="14"/>
        <v>фото1</v>
      </c>
      <c r="I191" s="167" t="s">
        <v>4333</v>
      </c>
      <c r="J191" s="168" t="s">
        <v>4294</v>
      </c>
      <c r="K191" s="169">
        <v>1</v>
      </c>
      <c r="L191" s="170">
        <v>217.9</v>
      </c>
      <c r="M191" s="241"/>
      <c r="N191" s="171">
        <f t="shared" si="15"/>
        <v>0</v>
      </c>
      <c r="O191" s="79"/>
    </row>
    <row r="192" spans="1:15" ht="24" x14ac:dyDescent="0.2">
      <c r="A192" s="232">
        <v>177</v>
      </c>
      <c r="B192" s="235">
        <v>6941</v>
      </c>
      <c r="C192" s="162" t="s">
        <v>4318</v>
      </c>
      <c r="D192" s="162"/>
      <c r="E192" s="240" t="s">
        <v>4289</v>
      </c>
      <c r="F192" s="164" t="s">
        <v>4335</v>
      </c>
      <c r="G192" s="165" t="s">
        <v>4336</v>
      </c>
      <c r="H192" s="239" t="str">
        <f t="shared" si="14"/>
        <v>фото1</v>
      </c>
      <c r="I192" s="167" t="s">
        <v>4337</v>
      </c>
      <c r="J192" s="168" t="s">
        <v>4294</v>
      </c>
      <c r="K192" s="169">
        <v>1</v>
      </c>
      <c r="L192" s="170">
        <v>188.9</v>
      </c>
      <c r="M192" s="241"/>
      <c r="N192" s="171">
        <f t="shared" si="15"/>
        <v>0</v>
      </c>
      <c r="O192" s="79"/>
    </row>
    <row r="193" spans="1:15" ht="24" x14ac:dyDescent="0.2">
      <c r="A193" s="232">
        <v>178</v>
      </c>
      <c r="B193" s="235">
        <v>3699</v>
      </c>
      <c r="C193" s="162" t="s">
        <v>4322</v>
      </c>
      <c r="D193" s="162"/>
      <c r="E193" s="240" t="s">
        <v>4289</v>
      </c>
      <c r="F193" s="164" t="s">
        <v>4338</v>
      </c>
      <c r="G193" s="165" t="s">
        <v>4339</v>
      </c>
      <c r="H193" s="239" t="e">
        <f>HYPERLINK("http://www.gardenbulbs.ru/images/vesna_CL/thumbnails/"&amp;#REF!&amp;".jpg","фото1")</f>
        <v>#REF!</v>
      </c>
      <c r="I193" s="167" t="s">
        <v>4340</v>
      </c>
      <c r="J193" s="168" t="s">
        <v>4294</v>
      </c>
      <c r="K193" s="169">
        <v>1</v>
      </c>
      <c r="L193" s="170">
        <v>174.5</v>
      </c>
      <c r="M193" s="241"/>
      <c r="N193" s="171">
        <f t="shared" si="15"/>
        <v>0</v>
      </c>
      <c r="O193" s="79"/>
    </row>
    <row r="194" spans="1:15" ht="24" x14ac:dyDescent="0.2">
      <c r="A194" s="232">
        <v>179</v>
      </c>
      <c r="B194" s="235">
        <v>529</v>
      </c>
      <c r="C194" s="162" t="s">
        <v>4326</v>
      </c>
      <c r="D194" s="162"/>
      <c r="E194" s="240" t="s">
        <v>4289</v>
      </c>
      <c r="F194" s="164" t="s">
        <v>4342</v>
      </c>
      <c r="G194" s="165" t="s">
        <v>4343</v>
      </c>
      <c r="H194" s="239" t="str">
        <f>HYPERLINK("http://www.gardenbulbs.ru/images/vesna_CL/thumbnails/"&amp;C197&amp;".jpg","фото1")</f>
        <v>фото1</v>
      </c>
      <c r="I194" s="167" t="s">
        <v>4344</v>
      </c>
      <c r="J194" s="168" t="s">
        <v>4294</v>
      </c>
      <c r="K194" s="169">
        <v>1</v>
      </c>
      <c r="L194" s="170">
        <v>188.8</v>
      </c>
      <c r="M194" s="241"/>
      <c r="N194" s="171">
        <f t="shared" si="15"/>
        <v>0</v>
      </c>
      <c r="O194" s="79"/>
    </row>
    <row r="195" spans="1:15" ht="24" x14ac:dyDescent="0.2">
      <c r="A195" s="232">
        <v>180</v>
      </c>
      <c r="B195" s="235">
        <v>13273</v>
      </c>
      <c r="C195" s="162" t="s">
        <v>4330</v>
      </c>
      <c r="D195" s="162"/>
      <c r="E195" s="240" t="s">
        <v>4289</v>
      </c>
      <c r="F195" s="164" t="s">
        <v>4345</v>
      </c>
      <c r="G195" s="165" t="s">
        <v>4346</v>
      </c>
      <c r="H195" s="239" t="e">
        <f>HYPERLINK("http://www.gardenbulbs.ru/images/vesna_CL/thumbnails/"&amp;#REF!&amp;".jpg","фото1")</f>
        <v>#REF!</v>
      </c>
      <c r="I195" s="167" t="s">
        <v>4347</v>
      </c>
      <c r="J195" s="168" t="s">
        <v>4294</v>
      </c>
      <c r="K195" s="169">
        <v>1</v>
      </c>
      <c r="L195" s="170">
        <v>188.8</v>
      </c>
      <c r="M195" s="241"/>
      <c r="N195" s="171">
        <f t="shared" si="15"/>
        <v>0</v>
      </c>
      <c r="O195" s="79"/>
    </row>
    <row r="196" spans="1:15" ht="24" x14ac:dyDescent="0.2">
      <c r="A196" s="232">
        <v>181</v>
      </c>
      <c r="B196" s="235">
        <v>13274</v>
      </c>
      <c r="C196" s="162" t="s">
        <v>4334</v>
      </c>
      <c r="D196" s="162"/>
      <c r="E196" s="240" t="s">
        <v>4289</v>
      </c>
      <c r="F196" s="164" t="s">
        <v>4349</v>
      </c>
      <c r="G196" s="165" t="s">
        <v>4350</v>
      </c>
      <c r="H196" s="239" t="str">
        <f>HYPERLINK("http://www.gardenbulbs.ru/images/vesna_CL/thumbnails/"&amp;C198&amp;".jpg","фото1")</f>
        <v>фото1</v>
      </c>
      <c r="I196" s="167" t="s">
        <v>4351</v>
      </c>
      <c r="J196" s="168" t="s">
        <v>4294</v>
      </c>
      <c r="K196" s="169">
        <v>1</v>
      </c>
      <c r="L196" s="170">
        <v>275.7</v>
      </c>
      <c r="M196" s="241"/>
      <c r="N196" s="171">
        <f t="shared" si="15"/>
        <v>0</v>
      </c>
      <c r="O196" s="79"/>
    </row>
    <row r="197" spans="1:15" ht="24" x14ac:dyDescent="0.2">
      <c r="A197" s="232">
        <v>182</v>
      </c>
      <c r="B197" s="235">
        <v>1872</v>
      </c>
      <c r="C197" s="162" t="s">
        <v>4341</v>
      </c>
      <c r="D197" s="162"/>
      <c r="E197" s="240" t="s">
        <v>4289</v>
      </c>
      <c r="F197" s="164" t="s">
        <v>4353</v>
      </c>
      <c r="G197" s="165" t="s">
        <v>4354</v>
      </c>
      <c r="H197" s="239" t="e">
        <f>HYPERLINK("http://www.gardenbulbs.ru/images/vesna_CL/thumbnails/"&amp;#REF!&amp;".jpg","фото1")</f>
        <v>#REF!</v>
      </c>
      <c r="I197" s="167" t="s">
        <v>4355</v>
      </c>
      <c r="J197" s="168" t="s">
        <v>4294</v>
      </c>
      <c r="K197" s="169">
        <v>2</v>
      </c>
      <c r="L197" s="170">
        <v>333.7</v>
      </c>
      <c r="M197" s="241"/>
      <c r="N197" s="171">
        <f>IF(ISERROR(#REF!*#REF!),0,#REF!*#REF!)</f>
        <v>0</v>
      </c>
      <c r="O197" s="79"/>
    </row>
    <row r="198" spans="1:15" ht="24" x14ac:dyDescent="0.2">
      <c r="A198" s="232">
        <v>183</v>
      </c>
      <c r="B198" s="235">
        <v>3705</v>
      </c>
      <c r="C198" s="162" t="s">
        <v>4348</v>
      </c>
      <c r="D198" s="162"/>
      <c r="E198" s="240" t="s">
        <v>4289</v>
      </c>
      <c r="F198" s="164" t="s">
        <v>4357</v>
      </c>
      <c r="G198" s="165" t="s">
        <v>4358</v>
      </c>
      <c r="H198" s="239" t="str">
        <f>HYPERLINK("http://www.gardenbulbs.ru/images/vesna_CL/thumbnails/"&amp;C200&amp;".jpg","фото1")</f>
        <v>фото1</v>
      </c>
      <c r="I198" s="167" t="s">
        <v>4359</v>
      </c>
      <c r="J198" s="168" t="s">
        <v>4294</v>
      </c>
      <c r="K198" s="169">
        <v>1</v>
      </c>
      <c r="L198" s="170">
        <v>188.8</v>
      </c>
      <c r="M198" s="241"/>
      <c r="N198" s="171">
        <f>IF(ISERROR(#REF!*#REF!),0,#REF!*#REF!)</f>
        <v>0</v>
      </c>
      <c r="O198" s="79"/>
    </row>
    <row r="199" spans="1:15" ht="15.75" x14ac:dyDescent="0.2">
      <c r="A199" s="232">
        <v>184</v>
      </c>
      <c r="B199" s="235">
        <v>2330</v>
      </c>
      <c r="C199" s="162" t="s">
        <v>4352</v>
      </c>
      <c r="D199" s="162"/>
      <c r="E199" s="240" t="s">
        <v>4289</v>
      </c>
      <c r="F199" s="164" t="s">
        <v>4361</v>
      </c>
      <c r="G199" s="165" t="s">
        <v>4362</v>
      </c>
      <c r="H199" s="239" t="str">
        <f>HYPERLINK("http://www.gardenbulbs.ru/images/vesna_CL/thumbnails/"&amp;C201&amp;".jpg","фото1")</f>
        <v>фото1</v>
      </c>
      <c r="I199" s="167" t="s">
        <v>4363</v>
      </c>
      <c r="J199" s="168" t="s">
        <v>4294</v>
      </c>
      <c r="K199" s="169">
        <v>2</v>
      </c>
      <c r="L199" s="170">
        <v>258.8</v>
      </c>
      <c r="M199" s="241"/>
      <c r="N199" s="171">
        <f>IF(ISERROR(L198*M198),0,L198*M198)</f>
        <v>0</v>
      </c>
      <c r="O199" s="79"/>
    </row>
    <row r="200" spans="1:15" ht="24" x14ac:dyDescent="0.2">
      <c r="A200" s="232">
        <v>185</v>
      </c>
      <c r="B200" s="235">
        <v>2289</v>
      </c>
      <c r="C200" s="162" t="s">
        <v>4356</v>
      </c>
      <c r="D200" s="162"/>
      <c r="E200" s="240" t="s">
        <v>4289</v>
      </c>
      <c r="F200" s="164" t="s">
        <v>4365</v>
      </c>
      <c r="G200" s="165" t="s">
        <v>4366</v>
      </c>
      <c r="H200" s="239" t="e">
        <f>HYPERLINK("http://www.gardenbulbs.ru/images/vesna_CL/thumbnails/"&amp;#REF!&amp;".jpg","фото1")</f>
        <v>#REF!</v>
      </c>
      <c r="I200" s="167" t="s">
        <v>4367</v>
      </c>
      <c r="J200" s="168" t="s">
        <v>4294</v>
      </c>
      <c r="K200" s="169">
        <v>2</v>
      </c>
      <c r="L200" s="170">
        <v>275.39999999999998</v>
      </c>
      <c r="M200" s="241"/>
      <c r="N200" s="171">
        <f>IF(ISERROR(#REF!*#REF!),0,#REF!*#REF!)</f>
        <v>0</v>
      </c>
      <c r="O200" s="79"/>
    </row>
    <row r="201" spans="1:15" ht="24" x14ac:dyDescent="0.2">
      <c r="A201" s="232">
        <v>186</v>
      </c>
      <c r="B201" s="235">
        <v>2295</v>
      </c>
      <c r="C201" s="162" t="s">
        <v>4360</v>
      </c>
      <c r="D201" s="162"/>
      <c r="E201" s="240" t="s">
        <v>4289</v>
      </c>
      <c r="F201" s="164" t="s">
        <v>4369</v>
      </c>
      <c r="G201" s="165" t="s">
        <v>4370</v>
      </c>
      <c r="H201" s="239" t="str">
        <f>HYPERLINK("http://www.gardenbulbs.ru/images/vesna_CL/thumbnails/"&amp;C203&amp;".jpg","фото1")</f>
        <v>фото1</v>
      </c>
      <c r="I201" s="167" t="s">
        <v>4371</v>
      </c>
      <c r="J201" s="168" t="s">
        <v>4294</v>
      </c>
      <c r="K201" s="169">
        <v>1</v>
      </c>
      <c r="L201" s="170">
        <v>232.3</v>
      </c>
      <c r="M201" s="241"/>
      <c r="N201" s="171">
        <f>IF(ISERROR(L200*M200),0,L200*M200)</f>
        <v>0</v>
      </c>
      <c r="O201" s="79"/>
    </row>
    <row r="202" spans="1:15" ht="15.75" x14ac:dyDescent="0.2">
      <c r="A202" s="232">
        <v>187</v>
      </c>
      <c r="B202" s="235">
        <v>6858</v>
      </c>
      <c r="C202" s="162" t="s">
        <v>4364</v>
      </c>
      <c r="D202" s="162"/>
      <c r="E202" s="240" t="s">
        <v>4289</v>
      </c>
      <c r="F202" s="164" t="s">
        <v>4372</v>
      </c>
      <c r="G202" s="165" t="s">
        <v>4373</v>
      </c>
      <c r="H202" s="239" t="e">
        <f>HYPERLINK("http://www.gardenbulbs.ru/images/vesna_CL/thumbnails/"&amp;#REF!&amp;".jpg","фото1")</f>
        <v>#REF!</v>
      </c>
      <c r="I202" s="167" t="s">
        <v>4374</v>
      </c>
      <c r="J202" s="168" t="s">
        <v>4294</v>
      </c>
      <c r="K202" s="169">
        <v>1</v>
      </c>
      <c r="L202" s="170">
        <v>232.3</v>
      </c>
      <c r="M202" s="241"/>
      <c r="N202" s="171">
        <f>IF(ISERROR(L201*M201),0,L201*M201)</f>
        <v>0</v>
      </c>
      <c r="O202" s="79"/>
    </row>
    <row r="203" spans="1:15" ht="24" x14ac:dyDescent="0.2">
      <c r="A203" s="232">
        <v>188</v>
      </c>
      <c r="B203" s="235">
        <v>2303</v>
      </c>
      <c r="C203" s="162" t="s">
        <v>4368</v>
      </c>
      <c r="D203" s="162"/>
      <c r="E203" s="240" t="s">
        <v>4289</v>
      </c>
      <c r="F203" s="164" t="s">
        <v>4376</v>
      </c>
      <c r="G203" s="165" t="s">
        <v>4377</v>
      </c>
      <c r="H203" s="239" t="str">
        <f>HYPERLINK("http://www.gardenbulbs.ru/images/vesna_CL/thumbnails/"&amp;C204&amp;".jpg","фото1")</f>
        <v>фото1</v>
      </c>
      <c r="I203" s="167" t="s">
        <v>4378</v>
      </c>
      <c r="J203" s="168" t="s">
        <v>4294</v>
      </c>
      <c r="K203" s="169">
        <v>1</v>
      </c>
      <c r="L203" s="170">
        <v>177.4</v>
      </c>
      <c r="M203" s="241"/>
      <c r="N203" s="171">
        <f>IF(ISERROR(#REF!*#REF!),0,#REF!*#REF!)</f>
        <v>0</v>
      </c>
      <c r="O203" s="79"/>
    </row>
    <row r="204" spans="1:15" ht="24" x14ac:dyDescent="0.2">
      <c r="A204" s="232">
        <v>189</v>
      </c>
      <c r="B204" s="235">
        <v>10804</v>
      </c>
      <c r="C204" s="162" t="s">
        <v>4375</v>
      </c>
      <c r="D204" s="162"/>
      <c r="E204" s="240" t="s">
        <v>4289</v>
      </c>
      <c r="F204" s="164" t="s">
        <v>4379</v>
      </c>
      <c r="G204" s="165" t="s">
        <v>4380</v>
      </c>
      <c r="H204" s="239" t="e">
        <f>HYPERLINK("http://www.gardenbulbs.ru/images/vesna_CL/thumbnails/"&amp;#REF!&amp;".jpg","фото1")</f>
        <v>#REF!</v>
      </c>
      <c r="I204" s="167" t="s">
        <v>4381</v>
      </c>
      <c r="J204" s="168" t="s">
        <v>4294</v>
      </c>
      <c r="K204" s="169">
        <v>2</v>
      </c>
      <c r="L204" s="170">
        <v>276.3</v>
      </c>
      <c r="M204" s="241"/>
      <c r="N204" s="171">
        <f>IF(ISERROR(#REF!*#REF!),0,#REF!*#REF!)</f>
        <v>0</v>
      </c>
      <c r="O204" s="79"/>
    </row>
    <row r="205" spans="1:15" ht="15.75" x14ac:dyDescent="0.2">
      <c r="A205" s="232">
        <v>190</v>
      </c>
      <c r="B205" s="235">
        <v>4069</v>
      </c>
      <c r="C205" s="162" t="s">
        <v>4382</v>
      </c>
      <c r="D205" s="162"/>
      <c r="E205" s="240" t="s">
        <v>4289</v>
      </c>
      <c r="F205" s="164" t="s">
        <v>4383</v>
      </c>
      <c r="G205" s="165" t="s">
        <v>4384</v>
      </c>
      <c r="H205" s="239" t="e">
        <f>HYPERLINK("http://www.gardenbulbs.ru/images/vesna_CL/thumbnails/"&amp;#REF!&amp;".jpg","фото1")</f>
        <v>#REF!</v>
      </c>
      <c r="I205" s="167" t="s">
        <v>4385</v>
      </c>
      <c r="J205" s="168" t="s">
        <v>4294</v>
      </c>
      <c r="K205" s="169">
        <v>1</v>
      </c>
      <c r="L205" s="170">
        <v>217.9</v>
      </c>
      <c r="M205" s="241"/>
      <c r="N205" s="171">
        <f>IF(ISERROR(#REF!*#REF!),0,#REF!*#REF!)</f>
        <v>0</v>
      </c>
      <c r="O205" s="79"/>
    </row>
    <row r="206" spans="1:15" ht="30" x14ac:dyDescent="0.2">
      <c r="A206" s="232">
        <v>191</v>
      </c>
      <c r="B206" s="235">
        <v>5685</v>
      </c>
      <c r="C206" s="162" t="s">
        <v>4386</v>
      </c>
      <c r="D206" s="162"/>
      <c r="E206" s="240" t="s">
        <v>4289</v>
      </c>
      <c r="F206" s="164" t="s">
        <v>4390</v>
      </c>
      <c r="G206" s="165" t="s">
        <v>4391</v>
      </c>
      <c r="H206" s="239" t="str">
        <f>HYPERLINK("http://www.gardenbulbs.ru/images/vesna_CL/thumbnails/"&amp;C209&amp;".jpg","фото1")</f>
        <v>фото1</v>
      </c>
      <c r="I206" s="167" t="s">
        <v>4392</v>
      </c>
      <c r="J206" s="168" t="s">
        <v>4294</v>
      </c>
      <c r="K206" s="169">
        <v>1</v>
      </c>
      <c r="L206" s="170">
        <v>174.3</v>
      </c>
      <c r="M206" s="241"/>
      <c r="N206" s="171">
        <f>IF(ISERROR(#REF!*#REF!),0,#REF!*#REF!)</f>
        <v>0</v>
      </c>
      <c r="O206" s="79"/>
    </row>
    <row r="207" spans="1:15" ht="24" x14ac:dyDescent="0.2">
      <c r="A207" s="232">
        <v>192</v>
      </c>
      <c r="B207" s="235">
        <v>13275</v>
      </c>
      <c r="C207" s="162" t="s">
        <v>4387</v>
      </c>
      <c r="D207" s="162"/>
      <c r="E207" s="240" t="s">
        <v>4289</v>
      </c>
      <c r="F207" s="164" t="s">
        <v>4393</v>
      </c>
      <c r="G207" s="165" t="s">
        <v>4394</v>
      </c>
      <c r="H207" s="239" t="e">
        <f>HYPERLINK("http://www.gardenbulbs.ru/images/vesna_CL/thumbnails/"&amp;#REF!&amp;".jpg","фото1")</f>
        <v>#REF!</v>
      </c>
      <c r="I207" s="167" t="s">
        <v>4395</v>
      </c>
      <c r="J207" s="168" t="s">
        <v>4294</v>
      </c>
      <c r="K207" s="169">
        <v>2</v>
      </c>
      <c r="L207" s="170">
        <v>276.3</v>
      </c>
      <c r="M207" s="241"/>
      <c r="N207" s="171">
        <f>IF(ISERROR(L206*M206),0,L206*M206)</f>
        <v>0</v>
      </c>
      <c r="O207" s="79"/>
    </row>
    <row r="208" spans="1:15" ht="24" x14ac:dyDescent="0.2">
      <c r="A208" s="232">
        <v>193</v>
      </c>
      <c r="B208" s="235">
        <v>1718</v>
      </c>
      <c r="C208" s="162" t="s">
        <v>4388</v>
      </c>
      <c r="D208" s="162"/>
      <c r="E208" s="240" t="s">
        <v>4289</v>
      </c>
      <c r="F208" s="164" t="s">
        <v>4396</v>
      </c>
      <c r="G208" s="165" t="s">
        <v>4397</v>
      </c>
      <c r="H208" s="239" t="e">
        <f>HYPERLINK("http://www.gardenbulbs.ru/images/vesna_CL/thumbnails/"&amp;#REF!&amp;".jpg","фото1")</f>
        <v>#REF!</v>
      </c>
      <c r="I208" s="167" t="s">
        <v>4398</v>
      </c>
      <c r="J208" s="168" t="s">
        <v>4294</v>
      </c>
      <c r="K208" s="169">
        <v>1</v>
      </c>
      <c r="L208" s="170">
        <v>275.39999999999998</v>
      </c>
      <c r="M208" s="241"/>
      <c r="N208" s="171">
        <f>IF(ISERROR(L207*M207),0,L207*M207)</f>
        <v>0</v>
      </c>
      <c r="O208" s="79"/>
    </row>
    <row r="209" spans="1:15" ht="36" x14ac:dyDescent="0.2">
      <c r="A209" s="232">
        <v>194</v>
      </c>
      <c r="B209" s="235">
        <v>4072</v>
      </c>
      <c r="C209" s="162" t="s">
        <v>4389</v>
      </c>
      <c r="D209" s="162"/>
      <c r="E209" s="240" t="s">
        <v>4289</v>
      </c>
      <c r="F209" s="164" t="s">
        <v>4401</v>
      </c>
      <c r="G209" s="165" t="s">
        <v>4402</v>
      </c>
      <c r="H209" s="239" t="str">
        <f>HYPERLINK("http://www.gardenbulbs.ru/images/vesna_CL/thumbnails/"&amp;C211&amp;".jpg","фото1")</f>
        <v>фото1</v>
      </c>
      <c r="I209" s="167" t="s">
        <v>4403</v>
      </c>
      <c r="J209" s="168" t="s">
        <v>4294</v>
      </c>
      <c r="K209" s="169">
        <v>1</v>
      </c>
      <c r="L209" s="170">
        <v>116.8</v>
      </c>
      <c r="M209" s="241"/>
      <c r="N209" s="171">
        <f>IF(ISERROR(#REF!*#REF!),0,#REF!*#REF!)</f>
        <v>0</v>
      </c>
      <c r="O209" s="79"/>
    </row>
    <row r="210" spans="1:15" ht="15.75" x14ac:dyDescent="0.2">
      <c r="A210" s="232">
        <v>195</v>
      </c>
      <c r="B210" s="235">
        <v>13276</v>
      </c>
      <c r="C210" s="162" t="s">
        <v>4399</v>
      </c>
      <c r="D210" s="162"/>
      <c r="E210" s="240" t="s">
        <v>4289</v>
      </c>
      <c r="F210" s="164" t="s">
        <v>4406</v>
      </c>
      <c r="G210" s="165" t="s">
        <v>4407</v>
      </c>
      <c r="H210" s="239" t="str">
        <f>HYPERLINK("http://www.gardenbulbs.ru/images/vesna_CL/thumbnails/"&amp;C213&amp;".jpg","фото1")</f>
        <v>фото1</v>
      </c>
      <c r="I210" s="167" t="s">
        <v>4408</v>
      </c>
      <c r="J210" s="168" t="s">
        <v>4294</v>
      </c>
      <c r="K210" s="169">
        <v>1</v>
      </c>
      <c r="L210" s="170">
        <v>188.9</v>
      </c>
      <c r="M210" s="241"/>
      <c r="N210" s="171">
        <f>IF(ISERROR(#REF!*#REF!),0,#REF!*#REF!)</f>
        <v>0</v>
      </c>
      <c r="O210" s="79"/>
    </row>
    <row r="211" spans="1:15" ht="24" x14ac:dyDescent="0.2">
      <c r="A211" s="232">
        <v>196</v>
      </c>
      <c r="B211" s="235">
        <v>3712</v>
      </c>
      <c r="C211" s="162" t="s">
        <v>4400</v>
      </c>
      <c r="D211" s="162"/>
      <c r="E211" s="240" t="s">
        <v>4289</v>
      </c>
      <c r="F211" s="164" t="s">
        <v>4410</v>
      </c>
      <c r="G211" s="165" t="s">
        <v>4411</v>
      </c>
      <c r="H211" s="239" t="str">
        <f>HYPERLINK("http://www.gardenbulbs.ru/images/vesna_CL/thumbnails/"&amp;C214&amp;".jpg","фото1")</f>
        <v>фото1</v>
      </c>
      <c r="I211" s="167" t="s">
        <v>4412</v>
      </c>
      <c r="J211" s="168" t="s">
        <v>4294</v>
      </c>
      <c r="K211" s="169">
        <v>1</v>
      </c>
      <c r="L211" s="170">
        <v>188.8</v>
      </c>
      <c r="M211" s="241"/>
      <c r="N211" s="171">
        <f>IF(ISERROR(L210*M210),0,L210*M210)</f>
        <v>0</v>
      </c>
      <c r="O211" s="79"/>
    </row>
    <row r="212" spans="1:15" ht="36" x14ac:dyDescent="0.2">
      <c r="A212" s="232">
        <v>197</v>
      </c>
      <c r="B212" s="235">
        <v>2513</v>
      </c>
      <c r="C212" s="162" t="s">
        <v>4404</v>
      </c>
      <c r="D212" s="162"/>
      <c r="E212" s="240" t="s">
        <v>4289</v>
      </c>
      <c r="F212" s="164" t="s">
        <v>4414</v>
      </c>
      <c r="G212" s="165" t="s">
        <v>4415</v>
      </c>
      <c r="H212" s="239" t="e">
        <f>HYPERLINK("http://www.gardenbulbs.ru/images/vesna_CL/thumbnails/"&amp;#REF!&amp;".jpg","фото1")</f>
        <v>#REF!</v>
      </c>
      <c r="I212" s="167" t="s">
        <v>4416</v>
      </c>
      <c r="J212" s="168" t="s">
        <v>4294</v>
      </c>
      <c r="K212" s="169">
        <v>1</v>
      </c>
      <c r="L212" s="170">
        <v>275.39999999999998</v>
      </c>
      <c r="M212" s="241"/>
      <c r="N212" s="171">
        <f>IF(ISERROR(#REF!*#REF!),0,#REF!*#REF!)</f>
        <v>0</v>
      </c>
      <c r="O212" s="79"/>
    </row>
    <row r="213" spans="1:15" ht="24" x14ac:dyDescent="0.2">
      <c r="A213" s="232">
        <v>198</v>
      </c>
      <c r="B213" s="235">
        <v>1678</v>
      </c>
      <c r="C213" s="162" t="s">
        <v>4405</v>
      </c>
      <c r="D213" s="162"/>
      <c r="E213" s="240" t="s">
        <v>4289</v>
      </c>
      <c r="F213" s="164" t="s">
        <v>4417</v>
      </c>
      <c r="G213" s="165" t="s">
        <v>4418</v>
      </c>
      <c r="H213" s="239" t="e">
        <f>HYPERLINK("http://www.gardenbulbs.ru/images/vesna_CL/thumbnails/"&amp;#REF!&amp;".jpg","фото1")</f>
        <v>#REF!</v>
      </c>
      <c r="I213" s="167" t="s">
        <v>4419</v>
      </c>
      <c r="J213" s="168" t="s">
        <v>4294</v>
      </c>
      <c r="K213" s="169">
        <v>1</v>
      </c>
      <c r="L213" s="170">
        <v>275.7</v>
      </c>
      <c r="M213" s="241"/>
      <c r="N213" s="171">
        <f>IF(ISERROR(L212*M212),0,L212*M212)</f>
        <v>0</v>
      </c>
      <c r="O213" s="79"/>
    </row>
    <row r="214" spans="1:15" ht="24" x14ac:dyDescent="0.2">
      <c r="A214" s="232">
        <v>199</v>
      </c>
      <c r="B214" s="235">
        <v>3016</v>
      </c>
      <c r="C214" s="162" t="s">
        <v>4409</v>
      </c>
      <c r="D214" s="162"/>
      <c r="E214" s="240" t="s">
        <v>4289</v>
      </c>
      <c r="F214" s="164" t="s">
        <v>4420</v>
      </c>
      <c r="G214" s="165" t="s">
        <v>4421</v>
      </c>
      <c r="H214" s="239" t="e">
        <f>HYPERLINK("http://www.gardenbulbs.ru/images/vesna_CL/thumbnails/"&amp;#REF!&amp;".jpg","фото1")</f>
        <v>#REF!</v>
      </c>
      <c r="I214" s="167" t="s">
        <v>4422</v>
      </c>
      <c r="J214" s="168" t="s">
        <v>4294</v>
      </c>
      <c r="K214" s="169">
        <v>1</v>
      </c>
      <c r="L214" s="170">
        <v>188.9</v>
      </c>
      <c r="M214" s="241"/>
      <c r="N214" s="171">
        <f>IF(ISERROR(L213*M213),0,L213*M213)</f>
        <v>0</v>
      </c>
      <c r="O214" s="79"/>
    </row>
    <row r="215" spans="1:15" ht="15.75" x14ac:dyDescent="0.2">
      <c r="A215" s="232">
        <v>200</v>
      </c>
      <c r="B215" s="235">
        <v>13277</v>
      </c>
      <c r="C215" s="162" t="s">
        <v>4413</v>
      </c>
      <c r="D215" s="162"/>
      <c r="E215" s="240" t="s">
        <v>4289</v>
      </c>
      <c r="F215" s="164" t="s">
        <v>4423</v>
      </c>
      <c r="G215" s="165" t="s">
        <v>4424</v>
      </c>
      <c r="H215" s="239" t="e">
        <f>HYPERLINK("http://www.gardenbulbs.ru/images/vesna_CL/thumbnails/"&amp;#REF!&amp;".jpg","фото1")</f>
        <v>#REF!</v>
      </c>
      <c r="I215" s="167" t="s">
        <v>4425</v>
      </c>
      <c r="J215" s="168" t="s">
        <v>4294</v>
      </c>
      <c r="K215" s="169">
        <v>1</v>
      </c>
      <c r="L215" s="170">
        <v>274.2</v>
      </c>
      <c r="M215" s="241"/>
      <c r="N215" s="171">
        <f>IF(ISERROR(L214*M214),0,L214*M214)</f>
        <v>0</v>
      </c>
      <c r="O215" s="79"/>
    </row>
    <row r="216" spans="1:15" ht="15.75" x14ac:dyDescent="0.2">
      <c r="A216" s="232">
        <v>201</v>
      </c>
      <c r="B216" s="235">
        <v>16207</v>
      </c>
      <c r="C216" s="162" t="s">
        <v>4426</v>
      </c>
      <c r="D216" s="162"/>
      <c r="E216" s="240" t="s">
        <v>4289</v>
      </c>
      <c r="F216" s="164" t="s">
        <v>4431</v>
      </c>
      <c r="G216" s="165" t="s">
        <v>4432</v>
      </c>
      <c r="H216" s="239" t="str">
        <f t="shared" ref="H216" si="16">HYPERLINK("http://www.gardenbulbs.ru/images/vesna_CL/thumbnails/"&amp;C220&amp;".jpg","фото1")</f>
        <v>фото1</v>
      </c>
      <c r="I216" s="167" t="s">
        <v>4433</v>
      </c>
      <c r="J216" s="168" t="s">
        <v>4294</v>
      </c>
      <c r="K216" s="169">
        <v>1</v>
      </c>
      <c r="L216" s="170">
        <v>144.19999999999999</v>
      </c>
      <c r="M216" s="241"/>
      <c r="N216" s="171">
        <f>IF(ISERROR(#REF!*#REF!),0,#REF!*#REF!)</f>
        <v>0</v>
      </c>
      <c r="O216" s="79"/>
    </row>
    <row r="217" spans="1:15" ht="24" x14ac:dyDescent="0.2">
      <c r="A217" s="232">
        <v>202</v>
      </c>
      <c r="B217" s="235">
        <v>3018</v>
      </c>
      <c r="C217" s="162" t="s">
        <v>4427</v>
      </c>
      <c r="D217" s="162"/>
      <c r="E217" s="240" t="s">
        <v>4289</v>
      </c>
      <c r="F217" s="164" t="s">
        <v>4434</v>
      </c>
      <c r="G217" s="165" t="s">
        <v>4435</v>
      </c>
      <c r="H217" s="239" t="e">
        <f>HYPERLINK("http://www.gardenbulbs.ru/images/vesna_CL/thumbnails/"&amp;#REF!&amp;".jpg","фото1")</f>
        <v>#REF!</v>
      </c>
      <c r="I217" s="167" t="s">
        <v>4436</v>
      </c>
      <c r="J217" s="168" t="s">
        <v>4294</v>
      </c>
      <c r="K217" s="169">
        <v>1</v>
      </c>
      <c r="L217" s="170">
        <v>275.39999999999998</v>
      </c>
      <c r="M217" s="241"/>
      <c r="N217" s="171">
        <f>IF(ISERROR(L216*M216),0,L216*M216)</f>
        <v>0</v>
      </c>
      <c r="O217" s="79"/>
    </row>
    <row r="218" spans="1:15" ht="24" x14ac:dyDescent="0.2">
      <c r="A218" s="232">
        <v>203</v>
      </c>
      <c r="B218" s="235">
        <v>1888</v>
      </c>
      <c r="C218" s="162" t="s">
        <v>4428</v>
      </c>
      <c r="D218" s="162"/>
      <c r="E218" s="240" t="s">
        <v>4289</v>
      </c>
      <c r="F218" s="164" t="s">
        <v>4438</v>
      </c>
      <c r="G218" s="165" t="s">
        <v>4439</v>
      </c>
      <c r="H218" s="239" t="str">
        <f>HYPERLINK("http://www.gardenbulbs.ru/images/vesna_CL/thumbnails/"&amp;C221&amp;".jpg","фото1")</f>
        <v>фото1</v>
      </c>
      <c r="I218" s="167" t="s">
        <v>4440</v>
      </c>
      <c r="J218" s="168" t="s">
        <v>4294</v>
      </c>
      <c r="K218" s="169">
        <v>1</v>
      </c>
      <c r="L218" s="170">
        <v>115.3</v>
      </c>
      <c r="M218" s="241"/>
      <c r="N218" s="171">
        <f>IF(ISERROR(L217*M217),0,L217*M217)</f>
        <v>0</v>
      </c>
      <c r="O218" s="79"/>
    </row>
    <row r="219" spans="1:15" ht="24" x14ac:dyDescent="0.2">
      <c r="A219" s="232">
        <v>204</v>
      </c>
      <c r="B219" s="235">
        <v>1711</v>
      </c>
      <c r="C219" s="162" t="s">
        <v>4429</v>
      </c>
      <c r="D219" s="162"/>
      <c r="E219" s="240" t="s">
        <v>4289</v>
      </c>
      <c r="F219" s="164" t="s">
        <v>4441</v>
      </c>
      <c r="G219" s="165" t="s">
        <v>4442</v>
      </c>
      <c r="H219" s="239" t="e">
        <f>HYPERLINK("http://www.gardenbulbs.ru/images/vesna_CL/thumbnails/"&amp;#REF!&amp;".jpg","фото1")</f>
        <v>#REF!</v>
      </c>
      <c r="I219" s="167" t="s">
        <v>4443</v>
      </c>
      <c r="J219" s="168" t="s">
        <v>4294</v>
      </c>
      <c r="K219" s="169">
        <v>1</v>
      </c>
      <c r="L219" s="170">
        <v>130.9</v>
      </c>
      <c r="M219" s="241"/>
      <c r="N219" s="171">
        <f>IF(ISERROR(L218*M218),0,L218*M218)</f>
        <v>0</v>
      </c>
      <c r="O219" s="79"/>
    </row>
    <row r="220" spans="1:15" ht="24" x14ac:dyDescent="0.2">
      <c r="A220" s="232">
        <v>205</v>
      </c>
      <c r="B220" s="235">
        <v>4076</v>
      </c>
      <c r="C220" s="162" t="s">
        <v>4430</v>
      </c>
      <c r="D220" s="162"/>
      <c r="E220" s="240" t="s">
        <v>4289</v>
      </c>
      <c r="F220" s="164" t="s">
        <v>4444</v>
      </c>
      <c r="G220" s="165" t="s">
        <v>4445</v>
      </c>
      <c r="H220" s="239" t="e">
        <f>HYPERLINK("http://www.gardenbulbs.ru/images/vesna_CL/thumbnails/"&amp;#REF!&amp;".jpg","фото1")</f>
        <v>#REF!</v>
      </c>
      <c r="I220" s="167" t="s">
        <v>4446</v>
      </c>
      <c r="J220" s="168" t="s">
        <v>4294</v>
      </c>
      <c r="K220" s="169">
        <v>2</v>
      </c>
      <c r="L220" s="170">
        <v>218.4</v>
      </c>
      <c r="M220" s="241"/>
      <c r="N220" s="171">
        <f>IF(ISERROR(L219*M219),0,L219*M219)</f>
        <v>0</v>
      </c>
      <c r="O220" s="79"/>
    </row>
    <row r="221" spans="1:15" ht="24" x14ac:dyDescent="0.2">
      <c r="A221" s="232">
        <v>206</v>
      </c>
      <c r="B221" s="235">
        <v>13278</v>
      </c>
      <c r="C221" s="162" t="s">
        <v>4437</v>
      </c>
      <c r="D221" s="162"/>
      <c r="E221" s="240" t="s">
        <v>4289</v>
      </c>
      <c r="F221" s="164" t="s">
        <v>4448</v>
      </c>
      <c r="G221" s="165" t="s">
        <v>4449</v>
      </c>
      <c r="H221" s="239" t="e">
        <f>HYPERLINK("http://www.gardenbulbs.ru/images/vesna_CL/thumbnails/"&amp;#REF!&amp;".jpg","фото1")</f>
        <v>#REF!</v>
      </c>
      <c r="I221" s="167" t="s">
        <v>4450</v>
      </c>
      <c r="J221" s="168" t="s">
        <v>4294</v>
      </c>
      <c r="K221" s="169">
        <v>1</v>
      </c>
      <c r="L221" s="170">
        <v>232</v>
      </c>
      <c r="M221" s="241"/>
      <c r="N221" s="171">
        <f>IF(ISERROR(#REF!*#REF!),0,#REF!*#REF!)</f>
        <v>0</v>
      </c>
      <c r="O221" s="79"/>
    </row>
    <row r="222" spans="1:15" ht="24" x14ac:dyDescent="0.2">
      <c r="A222" s="232">
        <v>207</v>
      </c>
      <c r="B222" s="235">
        <v>10806</v>
      </c>
      <c r="C222" s="162" t="s">
        <v>4447</v>
      </c>
      <c r="D222" s="162"/>
      <c r="E222" s="240" t="s">
        <v>4289</v>
      </c>
      <c r="F222" s="164" t="s">
        <v>4452</v>
      </c>
      <c r="G222" s="165" t="s">
        <v>4453</v>
      </c>
      <c r="H222" s="239" t="e">
        <f>HYPERLINK("http://www.gardenbulbs.ru/images/vesna_CL/thumbnails/"&amp;#REF!&amp;".jpg","фото1")</f>
        <v>#REF!</v>
      </c>
      <c r="I222" s="167" t="s">
        <v>4454</v>
      </c>
      <c r="J222" s="168" t="s">
        <v>4294</v>
      </c>
      <c r="K222" s="169">
        <v>2</v>
      </c>
      <c r="L222" s="170">
        <v>212.4</v>
      </c>
      <c r="M222" s="241"/>
      <c r="N222" s="171">
        <f>IF(ISERROR(#REF!*#REF!),0,#REF!*#REF!)</f>
        <v>0</v>
      </c>
      <c r="O222" s="79"/>
    </row>
    <row r="223" spans="1:15" ht="15.75" x14ac:dyDescent="0.2">
      <c r="A223" s="232">
        <v>208</v>
      </c>
      <c r="B223" s="235">
        <v>3709</v>
      </c>
      <c r="C223" s="162" t="s">
        <v>4451</v>
      </c>
      <c r="D223" s="162"/>
      <c r="E223" s="240" t="s">
        <v>4289</v>
      </c>
      <c r="F223" s="164" t="s">
        <v>4455</v>
      </c>
      <c r="G223" s="165" t="s">
        <v>4456</v>
      </c>
      <c r="H223" s="239" t="e">
        <f>HYPERLINK("http://www.gardenbulbs.ru/images/vesna_CL/thumbnails/"&amp;#REF!&amp;".jpg","фото1")</f>
        <v>#REF!</v>
      </c>
      <c r="I223" s="167" t="s">
        <v>4457</v>
      </c>
      <c r="J223" s="168" t="s">
        <v>4294</v>
      </c>
      <c r="K223" s="169">
        <v>1</v>
      </c>
      <c r="L223" s="170">
        <v>145.4</v>
      </c>
      <c r="M223" s="241"/>
      <c r="N223" s="171">
        <f>IF(ISERROR(#REF!*#REF!),0,#REF!*#REF!)</f>
        <v>0</v>
      </c>
      <c r="O223" s="79"/>
    </row>
    <row r="224" spans="1:15" ht="24" x14ac:dyDescent="0.2">
      <c r="A224" s="232">
        <v>209</v>
      </c>
      <c r="B224" s="235">
        <v>6933</v>
      </c>
      <c r="C224" s="162" t="s">
        <v>4458</v>
      </c>
      <c r="D224" s="162"/>
      <c r="E224" s="240" t="s">
        <v>4289</v>
      </c>
      <c r="F224" s="164" t="s">
        <v>4461</v>
      </c>
      <c r="G224" s="165" t="s">
        <v>4462</v>
      </c>
      <c r="H224" s="239" t="e">
        <f>HYPERLINK("http://www.gardenbulbs.ru/images/vesna_CL/thumbnails/"&amp;#REF!&amp;".jpg","фото1")</f>
        <v>#REF!</v>
      </c>
      <c r="I224" s="167" t="s">
        <v>4463</v>
      </c>
      <c r="J224" s="168" t="s">
        <v>4294</v>
      </c>
      <c r="K224" s="169">
        <v>1</v>
      </c>
      <c r="L224" s="170">
        <v>259.7</v>
      </c>
      <c r="M224" s="241"/>
      <c r="N224" s="171">
        <f>IF(ISERROR(#REF!*#REF!),0,#REF!*#REF!)</f>
        <v>0</v>
      </c>
      <c r="O224" s="79"/>
    </row>
    <row r="225" spans="1:15" ht="24" x14ac:dyDescent="0.2">
      <c r="A225" s="232">
        <v>213</v>
      </c>
      <c r="B225" s="235">
        <v>6934</v>
      </c>
      <c r="C225" s="162" t="s">
        <v>4459</v>
      </c>
      <c r="D225" s="162"/>
      <c r="E225" s="240" t="s">
        <v>4289</v>
      </c>
      <c r="F225" s="164" t="s">
        <v>4464</v>
      </c>
      <c r="G225" s="165" t="s">
        <v>4465</v>
      </c>
      <c r="H225" s="239" t="e">
        <f>HYPERLINK("http://www.gardenbulbs.ru/images/vesna_CL/thumbnails/"&amp;#REF!&amp;".jpg","фото1")</f>
        <v>#REF!</v>
      </c>
      <c r="I225" s="167" t="s">
        <v>4466</v>
      </c>
      <c r="J225" s="168" t="s">
        <v>4294</v>
      </c>
      <c r="K225" s="169">
        <v>1</v>
      </c>
      <c r="L225" s="170">
        <v>2236</v>
      </c>
      <c r="M225" s="241"/>
      <c r="N225" s="171">
        <f>IF(ISERROR(L224*M224),0,L224*M224)</f>
        <v>0</v>
      </c>
      <c r="O225" s="79"/>
    </row>
    <row r="226" spans="1:15" ht="15.75" x14ac:dyDescent="0.2">
      <c r="A226" s="232">
        <v>214</v>
      </c>
      <c r="B226" s="235">
        <v>10808</v>
      </c>
      <c r="C226" s="162" t="s">
        <v>4460</v>
      </c>
      <c r="D226" s="162"/>
      <c r="E226" s="240" t="s">
        <v>4289</v>
      </c>
      <c r="F226" s="164" t="s">
        <v>4468</v>
      </c>
      <c r="G226" s="165" t="s">
        <v>4469</v>
      </c>
      <c r="H226" s="239" t="str">
        <f>HYPERLINK("http://www.gardenbulbs.ru/images/vesna_CL/thumbnails/"&amp;C227&amp;".jpg","фото1")</f>
        <v>фото1</v>
      </c>
      <c r="I226" s="167" t="s">
        <v>4470</v>
      </c>
      <c r="J226" s="168" t="s">
        <v>4294</v>
      </c>
      <c r="K226" s="169">
        <v>2</v>
      </c>
      <c r="L226" s="170">
        <v>247.3</v>
      </c>
      <c r="M226" s="241"/>
      <c r="N226" s="171">
        <f>IF(ISERROR(L225*M225),0,L225*M225)</f>
        <v>0</v>
      </c>
      <c r="O226" s="79"/>
    </row>
    <row r="227" spans="1:15" ht="24" x14ac:dyDescent="0.2">
      <c r="A227" s="232">
        <v>251</v>
      </c>
      <c r="B227" s="235">
        <v>10809</v>
      </c>
      <c r="C227" s="162" t="s">
        <v>4467</v>
      </c>
      <c r="D227" s="162"/>
      <c r="E227" s="240" t="s">
        <v>4289</v>
      </c>
      <c r="F227" s="164" t="s">
        <v>4474</v>
      </c>
      <c r="G227" s="165" t="s">
        <v>4475</v>
      </c>
      <c r="H227" s="239" t="str">
        <f>HYPERLINK("http://www.gardenbulbs.ru/images/vesna_CL/thumbnails/"&amp;C230&amp;".jpg","фото1")</f>
        <v>фото1</v>
      </c>
      <c r="I227" s="167" t="s">
        <v>4476</v>
      </c>
      <c r="J227" s="168" t="s">
        <v>4294</v>
      </c>
      <c r="K227" s="169">
        <v>1</v>
      </c>
      <c r="L227" s="170">
        <v>174.5</v>
      </c>
      <c r="M227" s="241"/>
      <c r="N227" s="171">
        <f>IF(ISERROR(#REF!*#REF!),0,#REF!*#REF!)</f>
        <v>0</v>
      </c>
      <c r="O227" s="79"/>
    </row>
    <row r="228" spans="1:15" ht="36" x14ac:dyDescent="0.2">
      <c r="A228" s="232">
        <v>252</v>
      </c>
      <c r="B228" s="235">
        <v>3717</v>
      </c>
      <c r="C228" s="162" t="s">
        <v>4471</v>
      </c>
      <c r="D228" s="162"/>
      <c r="E228" s="240" t="s">
        <v>4289</v>
      </c>
      <c r="F228" s="164" t="s">
        <v>4478</v>
      </c>
      <c r="G228" s="165" t="s">
        <v>4479</v>
      </c>
      <c r="H228" s="239" t="str">
        <f>HYPERLINK("http://www.gardenbulbs.ru/images/vesna_CL/thumbnails/"&amp;C231&amp;".jpg","фото1")</f>
        <v>фото1</v>
      </c>
      <c r="I228" s="167" t="s">
        <v>4480</v>
      </c>
      <c r="J228" s="168" t="s">
        <v>4294</v>
      </c>
      <c r="K228" s="169">
        <v>1</v>
      </c>
      <c r="L228" s="170">
        <v>275.7</v>
      </c>
      <c r="M228" s="241"/>
      <c r="N228" s="171">
        <f>IF(ISERROR(#REF!*#REF!),0,#REF!*#REF!)</f>
        <v>0</v>
      </c>
      <c r="O228" s="79"/>
    </row>
    <row r="229" spans="1:15" ht="24" x14ac:dyDescent="0.2">
      <c r="A229" s="232">
        <v>253</v>
      </c>
      <c r="B229" s="235">
        <v>10811</v>
      </c>
      <c r="C229" s="162" t="s">
        <v>4472</v>
      </c>
      <c r="D229" s="162"/>
      <c r="E229" s="240" t="s">
        <v>4289</v>
      </c>
      <c r="F229" s="164" t="s">
        <v>4482</v>
      </c>
      <c r="G229" s="165" t="s">
        <v>4483</v>
      </c>
      <c r="H229" s="239" t="str">
        <f>HYPERLINK("http://www.gardenbulbs.ru/images/vesna_CL/thumbnails/"&amp;C232&amp;".jpg","фото1")</f>
        <v>фото1</v>
      </c>
      <c r="I229" s="167" t="s">
        <v>4484</v>
      </c>
      <c r="J229" s="168" t="s">
        <v>4294</v>
      </c>
      <c r="K229" s="169">
        <v>1</v>
      </c>
      <c r="L229" s="170">
        <v>217.9</v>
      </c>
      <c r="M229" s="241"/>
      <c r="N229" s="171">
        <f>IF(ISERROR(L228*M228),0,L228*M228)</f>
        <v>0</v>
      </c>
      <c r="O229" s="79"/>
    </row>
    <row r="230" spans="1:15" ht="30" x14ac:dyDescent="0.2">
      <c r="A230" s="232">
        <v>254</v>
      </c>
      <c r="B230" s="235">
        <v>6937</v>
      </c>
      <c r="C230" s="162" t="s">
        <v>4473</v>
      </c>
      <c r="D230" s="162"/>
      <c r="E230" s="240" t="s">
        <v>4289</v>
      </c>
      <c r="F230" s="164" t="s">
        <v>4485</v>
      </c>
      <c r="G230" s="165" t="s">
        <v>4486</v>
      </c>
      <c r="H230" s="239" t="e">
        <f>HYPERLINK("http://www.gardenbulbs.ru/images/vesna_CL/thumbnails/"&amp;#REF!&amp;".jpg","фото1")</f>
        <v>#REF!</v>
      </c>
      <c r="I230" s="167" t="s">
        <v>4487</v>
      </c>
      <c r="J230" s="168" t="s">
        <v>4294</v>
      </c>
      <c r="K230" s="169">
        <v>1</v>
      </c>
      <c r="L230" s="170">
        <v>217.9</v>
      </c>
      <c r="M230" s="241"/>
      <c r="N230" s="171">
        <f>IF(ISERROR(L229*M229),0,L229*M229)</f>
        <v>0</v>
      </c>
      <c r="O230" s="79"/>
    </row>
    <row r="231" spans="1:15" ht="30" x14ac:dyDescent="0.2">
      <c r="A231" s="232">
        <v>255</v>
      </c>
      <c r="B231" s="235">
        <v>3722</v>
      </c>
      <c r="C231" s="162" t="s">
        <v>4477</v>
      </c>
      <c r="D231" s="162"/>
      <c r="E231" s="240" t="s">
        <v>4289</v>
      </c>
      <c r="F231" s="164" t="s">
        <v>4488</v>
      </c>
      <c r="G231" s="165" t="s">
        <v>4489</v>
      </c>
      <c r="H231" s="239" t="e">
        <f>HYPERLINK("http://www.gardenbulbs.ru/images/vesna_CL/thumbnails/"&amp;#REF!&amp;".jpg","фото1")</f>
        <v>#REF!</v>
      </c>
      <c r="I231" s="167" t="s">
        <v>4490</v>
      </c>
      <c r="J231" s="168" t="s">
        <v>4294</v>
      </c>
      <c r="K231" s="169">
        <v>1</v>
      </c>
      <c r="L231" s="170">
        <v>217.9</v>
      </c>
      <c r="M231" s="241"/>
      <c r="N231" s="171">
        <f>IF(ISERROR(#REF!*#REF!),0,#REF!*#REF!)</f>
        <v>0</v>
      </c>
      <c r="O231" s="79"/>
    </row>
    <row r="232" spans="1:15" ht="30" x14ac:dyDescent="0.2">
      <c r="A232" s="232">
        <v>256</v>
      </c>
      <c r="B232" s="235">
        <v>1656</v>
      </c>
      <c r="C232" s="162" t="s">
        <v>4481</v>
      </c>
      <c r="D232" s="162"/>
      <c r="E232" s="240" t="s">
        <v>4289</v>
      </c>
      <c r="F232" s="164" t="s">
        <v>4491</v>
      </c>
      <c r="G232" s="165" t="s">
        <v>4492</v>
      </c>
      <c r="H232" s="239" t="e">
        <f>HYPERLINK("http://www.gardenbulbs.ru/images/vesna_CL/thumbnails/"&amp;#REF!&amp;".jpg","фото1")</f>
        <v>#REF!</v>
      </c>
      <c r="I232" s="167" t="s">
        <v>4493</v>
      </c>
      <c r="J232" s="168" t="s">
        <v>4294</v>
      </c>
      <c r="K232" s="169">
        <v>1</v>
      </c>
      <c r="L232" s="170">
        <v>174.5</v>
      </c>
      <c r="M232" s="241"/>
      <c r="N232" s="171">
        <f>IF(ISERROR(L231*M231),0,L231*M231)</f>
        <v>0</v>
      </c>
      <c r="O232" s="79"/>
    </row>
    <row r="233" spans="1:15" ht="15.75" x14ac:dyDescent="0.2">
      <c r="A233" s="232">
        <v>257</v>
      </c>
      <c r="B233" s="235">
        <v>4092</v>
      </c>
      <c r="C233" s="162" t="s">
        <v>4494</v>
      </c>
      <c r="D233" s="162"/>
      <c r="E233" s="240" t="s">
        <v>4289</v>
      </c>
      <c r="F233" s="164" t="s">
        <v>4496</v>
      </c>
      <c r="G233" s="165" t="s">
        <v>4497</v>
      </c>
      <c r="H233" s="239" t="e">
        <f>HYPERLINK("http://www.gardenbulbs.ru/images/vesna_CL/thumbnails/"&amp;#REF!&amp;".jpg","фото1")</f>
        <v>#REF!</v>
      </c>
      <c r="I233" s="167" t="s">
        <v>4498</v>
      </c>
      <c r="J233" s="168" t="s">
        <v>4294</v>
      </c>
      <c r="K233" s="169">
        <v>1</v>
      </c>
      <c r="L233" s="170">
        <v>174.5</v>
      </c>
      <c r="M233" s="241"/>
      <c r="N233" s="171">
        <f>IF(ISERROR(#REF!*#REF!),0,#REF!*#REF!)</f>
        <v>0</v>
      </c>
      <c r="O233" s="79"/>
    </row>
    <row r="234" spans="1:15" ht="36" x14ac:dyDescent="0.2">
      <c r="A234" s="232">
        <v>258</v>
      </c>
      <c r="B234" s="235">
        <v>16210</v>
      </c>
      <c r="C234" s="162" t="s">
        <v>4495</v>
      </c>
      <c r="D234" s="162"/>
      <c r="E234" s="240" t="s">
        <v>4289</v>
      </c>
      <c r="F234" s="164" t="s">
        <v>4500</v>
      </c>
      <c r="G234" s="165" t="s">
        <v>4501</v>
      </c>
      <c r="H234" s="239" t="e">
        <f>HYPERLINK("http://www.gardenbulbs.ru/images/vesna_CL/thumbnails/"&amp;#REF!&amp;".jpg","фото1")</f>
        <v>#REF!</v>
      </c>
      <c r="I234" s="167" t="s">
        <v>4502</v>
      </c>
      <c r="J234" s="168" t="s">
        <v>4294</v>
      </c>
      <c r="K234" s="169">
        <v>1</v>
      </c>
      <c r="L234" s="170">
        <v>144.19999999999999</v>
      </c>
      <c r="M234" s="241"/>
      <c r="N234" s="171">
        <f>IF(ISERROR(#REF!*#REF!),0,#REF!*#REF!)</f>
        <v>0</v>
      </c>
      <c r="O234" s="79"/>
    </row>
    <row r="235" spans="1:15" ht="24" x14ac:dyDescent="0.2">
      <c r="A235" s="232">
        <v>259</v>
      </c>
      <c r="B235" s="235">
        <v>16211</v>
      </c>
      <c r="C235" s="162" t="s">
        <v>4499</v>
      </c>
      <c r="D235" s="162"/>
      <c r="E235" s="240" t="s">
        <v>4289</v>
      </c>
      <c r="F235" s="164" t="s">
        <v>4504</v>
      </c>
      <c r="G235" s="165" t="s">
        <v>4505</v>
      </c>
      <c r="H235" s="239" t="e">
        <f>HYPERLINK("http://www.gardenbulbs.ru/images/vesna_CL/thumbnails/"&amp;#REF!&amp;".jpg","фото1")</f>
        <v>#REF!</v>
      </c>
      <c r="I235" s="167" t="s">
        <v>4506</v>
      </c>
      <c r="J235" s="168" t="s">
        <v>4294</v>
      </c>
      <c r="K235" s="169">
        <v>1</v>
      </c>
      <c r="L235" s="170">
        <v>180.5</v>
      </c>
      <c r="M235" s="241"/>
      <c r="N235" s="171">
        <f>IF(ISERROR(#REF!*#REF!),0,#REF!*#REF!)</f>
        <v>0</v>
      </c>
      <c r="O235" s="79"/>
    </row>
    <row r="236" spans="1:15" ht="36" x14ac:dyDescent="0.2">
      <c r="A236" s="232">
        <v>260</v>
      </c>
      <c r="B236" s="235">
        <v>3066</v>
      </c>
      <c r="C236" s="162" t="s">
        <v>4503</v>
      </c>
      <c r="D236" s="162"/>
      <c r="E236" s="240" t="s">
        <v>4289</v>
      </c>
      <c r="F236" s="164" t="s">
        <v>4509</v>
      </c>
      <c r="G236" s="165" t="s">
        <v>4510</v>
      </c>
      <c r="H236" s="239" t="e">
        <f>HYPERLINK("http://www.gardenbulbs.ru/images/vesna_CL/thumbnails/"&amp;#REF!&amp;".jpg","фото1")</f>
        <v>#REF!</v>
      </c>
      <c r="I236" s="167" t="s">
        <v>4511</v>
      </c>
      <c r="J236" s="168" t="s">
        <v>4294</v>
      </c>
      <c r="K236" s="169">
        <v>1</v>
      </c>
      <c r="L236" s="170">
        <v>163</v>
      </c>
      <c r="M236" s="241"/>
      <c r="N236" s="171">
        <f>IF(ISERROR(#REF!*#REF!),0,#REF!*#REF!)</f>
        <v>0</v>
      </c>
      <c r="O236" s="79"/>
    </row>
    <row r="237" spans="1:15" ht="15.75" x14ac:dyDescent="0.2">
      <c r="A237" s="232">
        <v>261</v>
      </c>
      <c r="B237" s="235">
        <v>4199</v>
      </c>
      <c r="C237" s="162" t="s">
        <v>4507</v>
      </c>
      <c r="D237" s="162"/>
      <c r="E237" s="240" t="s">
        <v>4289</v>
      </c>
      <c r="F237" s="164" t="s">
        <v>4514</v>
      </c>
      <c r="G237" s="165" t="s">
        <v>4515</v>
      </c>
      <c r="H237" s="239" t="str">
        <f>HYPERLINK("http://www.gardenbulbs.ru/images/vesna_CL/thumbnails/"&amp;C240&amp;".jpg","фото1")</f>
        <v>фото1</v>
      </c>
      <c r="I237" s="167" t="s">
        <v>4516</v>
      </c>
      <c r="J237" s="168" t="s">
        <v>4294</v>
      </c>
      <c r="K237" s="169">
        <v>1</v>
      </c>
      <c r="L237" s="170">
        <v>232.3</v>
      </c>
      <c r="M237" s="241"/>
      <c r="N237" s="171">
        <f>IF(ISERROR(#REF!*#REF!),0,#REF!*#REF!)</f>
        <v>0</v>
      </c>
      <c r="O237" s="79"/>
    </row>
    <row r="238" spans="1:15" ht="24" x14ac:dyDescent="0.2">
      <c r="A238" s="232">
        <v>262</v>
      </c>
      <c r="B238" s="235">
        <v>4099</v>
      </c>
      <c r="C238" s="162" t="s">
        <v>4508</v>
      </c>
      <c r="D238" s="162"/>
      <c r="E238" s="240" t="s">
        <v>4289</v>
      </c>
      <c r="F238" s="164" t="s">
        <v>4518</v>
      </c>
      <c r="G238" s="165" t="s">
        <v>4519</v>
      </c>
      <c r="H238" s="239" t="str">
        <f>HYPERLINK("http://www.gardenbulbs.ru/images/vesna_CL/thumbnails/"&amp;C241&amp;".jpg","фото1")</f>
        <v>фото1</v>
      </c>
      <c r="I238" s="167" t="s">
        <v>4520</v>
      </c>
      <c r="J238" s="168" t="s">
        <v>4294</v>
      </c>
      <c r="K238" s="169">
        <v>1</v>
      </c>
      <c r="L238" s="170">
        <v>160</v>
      </c>
      <c r="M238" s="241"/>
      <c r="N238" s="171">
        <f>IF(ISERROR(L237*M237),0,L237*M237)</f>
        <v>0</v>
      </c>
      <c r="O238" s="79"/>
    </row>
    <row r="239" spans="1:15" ht="30" x14ac:dyDescent="0.2">
      <c r="A239" s="232">
        <v>263</v>
      </c>
      <c r="B239" s="235">
        <v>10814</v>
      </c>
      <c r="C239" s="162" t="s">
        <v>4512</v>
      </c>
      <c r="D239" s="162"/>
      <c r="E239" s="240" t="s">
        <v>4289</v>
      </c>
      <c r="F239" s="164" t="s">
        <v>4521</v>
      </c>
      <c r="G239" s="165" t="s">
        <v>4522</v>
      </c>
      <c r="H239" s="239" t="e">
        <f>HYPERLINK("http://www.gardenbulbs.ru/images/vesna_CL/thumbnails/"&amp;#REF!&amp;".jpg","фото1")</f>
        <v>#REF!</v>
      </c>
      <c r="I239" s="167" t="s">
        <v>4523</v>
      </c>
      <c r="J239" s="168" t="s">
        <v>4294</v>
      </c>
      <c r="K239" s="169">
        <v>1</v>
      </c>
      <c r="L239" s="170">
        <v>229.2</v>
      </c>
      <c r="M239" s="241"/>
      <c r="N239" s="171">
        <f>IF(ISERROR(#REF!*#REF!),0,#REF!*#REF!)</f>
        <v>0</v>
      </c>
      <c r="O239" s="79"/>
    </row>
    <row r="240" spans="1:15" ht="30" x14ac:dyDescent="0.2">
      <c r="A240" s="232">
        <v>264</v>
      </c>
      <c r="B240" s="235">
        <v>1719</v>
      </c>
      <c r="C240" s="162" t="s">
        <v>4513</v>
      </c>
      <c r="D240" s="162"/>
      <c r="E240" s="240" t="s">
        <v>4289</v>
      </c>
      <c r="F240" s="164" t="s">
        <v>4524</v>
      </c>
      <c r="G240" s="165" t="s">
        <v>4525</v>
      </c>
      <c r="H240" s="239" t="e">
        <f>HYPERLINK("http://www.gardenbulbs.ru/images/vesna_CL/thumbnails/"&amp;#REF!&amp;".jpg","фото1")</f>
        <v>#REF!</v>
      </c>
      <c r="I240" s="167" t="s">
        <v>4526</v>
      </c>
      <c r="J240" s="168" t="s">
        <v>4294</v>
      </c>
      <c r="K240" s="169">
        <v>1</v>
      </c>
      <c r="L240" s="170">
        <v>229.4</v>
      </c>
      <c r="M240" s="241"/>
      <c r="N240" s="171">
        <f>IF(ISERROR(L239*M239),0,L239*M239)</f>
        <v>0</v>
      </c>
      <c r="O240" s="79"/>
    </row>
    <row r="241" spans="1:15" ht="30" x14ac:dyDescent="0.2">
      <c r="A241" s="232">
        <v>265</v>
      </c>
      <c r="B241" s="235">
        <v>3725</v>
      </c>
      <c r="C241" s="162" t="s">
        <v>4517</v>
      </c>
      <c r="D241" s="162"/>
      <c r="E241" s="240" t="s">
        <v>4289</v>
      </c>
      <c r="F241" s="164" t="s">
        <v>4527</v>
      </c>
      <c r="G241" s="165" t="s">
        <v>4528</v>
      </c>
      <c r="H241" s="239" t="e">
        <f>HYPERLINK("http://www.gardenbulbs.ru/images/vesna_CL/thumbnails/"&amp;#REF!&amp;".jpg","фото1")</f>
        <v>#REF!</v>
      </c>
      <c r="I241" s="167" t="s">
        <v>4529</v>
      </c>
      <c r="J241" s="168" t="s">
        <v>4294</v>
      </c>
      <c r="K241" s="169">
        <v>1</v>
      </c>
      <c r="L241" s="170">
        <v>226.6</v>
      </c>
      <c r="M241" s="241"/>
      <c r="N241" s="171">
        <f>IF(ISERROR(L240*M240),0,L240*M240)</f>
        <v>0</v>
      </c>
      <c r="O241" s="79"/>
    </row>
    <row r="242" spans="1:15" ht="15.75" x14ac:dyDescent="0.2">
      <c r="A242" s="232">
        <v>266</v>
      </c>
      <c r="B242" s="235">
        <v>4548</v>
      </c>
      <c r="C242" s="162" t="s">
        <v>4530</v>
      </c>
      <c r="D242" s="162"/>
      <c r="E242" s="240" t="s">
        <v>4289</v>
      </c>
      <c r="F242" s="164" t="s">
        <v>4533</v>
      </c>
      <c r="G242" s="165" t="s">
        <v>4534</v>
      </c>
      <c r="H242" s="239" t="e">
        <f>HYPERLINK("http://www.gardenbulbs.ru/images/vesna_CL/thumbnails/"&amp;#REF!&amp;".jpg","фото1")</f>
        <v>#REF!</v>
      </c>
      <c r="I242" s="167" t="s">
        <v>4535</v>
      </c>
      <c r="J242" s="168" t="s">
        <v>4294</v>
      </c>
      <c r="K242" s="169">
        <v>2</v>
      </c>
      <c r="L242" s="170">
        <v>344.9</v>
      </c>
      <c r="M242" s="241"/>
      <c r="N242" s="171">
        <f>IF(ISERROR(#REF!*#REF!),0,#REF!*#REF!)</f>
        <v>0</v>
      </c>
      <c r="O242" s="79"/>
    </row>
    <row r="243" spans="1:15" ht="24" x14ac:dyDescent="0.2">
      <c r="A243" s="232">
        <v>267</v>
      </c>
      <c r="B243" s="235">
        <v>1720</v>
      </c>
      <c r="C243" s="162" t="s">
        <v>4531</v>
      </c>
      <c r="D243" s="162"/>
      <c r="E243" s="240" t="s">
        <v>4289</v>
      </c>
      <c r="F243" s="164" t="s">
        <v>4537</v>
      </c>
      <c r="G243" s="165" t="s">
        <v>4538</v>
      </c>
      <c r="H243" s="239" t="str">
        <f>HYPERLINK("http://www.gardenbulbs.ru/images/vesna_CL/thumbnails/"&amp;C245&amp;".jpg","фото1")</f>
        <v>фото1</v>
      </c>
      <c r="I243" s="167" t="s">
        <v>4539</v>
      </c>
      <c r="J243" s="168" t="s">
        <v>4294</v>
      </c>
      <c r="K243" s="169">
        <v>1</v>
      </c>
      <c r="L243" s="170">
        <v>174.3</v>
      </c>
      <c r="M243" s="241"/>
      <c r="N243" s="171">
        <f>IF(ISERROR(L242*M242),0,L242*M242)</f>
        <v>0</v>
      </c>
      <c r="O243" s="79"/>
    </row>
    <row r="244" spans="1:15" ht="24" x14ac:dyDescent="0.2">
      <c r="A244" s="232">
        <v>268</v>
      </c>
      <c r="B244" s="235">
        <v>16212</v>
      </c>
      <c r="C244" s="162" t="s">
        <v>4532</v>
      </c>
      <c r="D244" s="162"/>
      <c r="E244" s="240" t="s">
        <v>4289</v>
      </c>
      <c r="F244" s="164" t="s">
        <v>4540</v>
      </c>
      <c r="G244" s="165" t="s">
        <v>4541</v>
      </c>
      <c r="H244" s="239" t="e">
        <f>HYPERLINK("http://www.gardenbulbs.ru/images/vesna_CL/thumbnails/"&amp;#REF!&amp;".jpg","фото1")</f>
        <v>#REF!</v>
      </c>
      <c r="I244" s="167" t="s">
        <v>4542</v>
      </c>
      <c r="J244" s="168" t="s">
        <v>4294</v>
      </c>
      <c r="K244" s="169">
        <v>1</v>
      </c>
      <c r="L244" s="170">
        <v>159.80000000000001</v>
      </c>
      <c r="M244" s="241"/>
      <c r="N244" s="171">
        <f>IF(ISERROR(#REF!*#REF!),0,#REF!*#REF!)</f>
        <v>0</v>
      </c>
      <c r="O244" s="79"/>
    </row>
    <row r="245" spans="1:15" ht="36" x14ac:dyDescent="0.2">
      <c r="A245" s="232">
        <v>274</v>
      </c>
      <c r="B245" s="235">
        <v>3720</v>
      </c>
      <c r="C245" s="162" t="s">
        <v>4536</v>
      </c>
      <c r="D245" s="162"/>
      <c r="E245" s="240" t="s">
        <v>4289</v>
      </c>
      <c r="F245" s="164" t="s">
        <v>4544</v>
      </c>
      <c r="G245" s="165" t="s">
        <v>4545</v>
      </c>
      <c r="H245" s="239" t="str">
        <f>HYPERLINK("http://www.gardenbulbs.ru/images/vesna_CL/thumbnails/"&amp;C246&amp;".jpg","фото1")</f>
        <v>фото1</v>
      </c>
      <c r="I245" s="167" t="s">
        <v>4546</v>
      </c>
      <c r="J245" s="168" t="s">
        <v>4294</v>
      </c>
      <c r="K245" s="169">
        <v>1</v>
      </c>
      <c r="L245" s="170">
        <v>145.80000000000001</v>
      </c>
      <c r="M245" s="241"/>
      <c r="N245" s="171">
        <f>IF(ISERROR(#REF!*#REF!),0,#REF!*#REF!)</f>
        <v>0</v>
      </c>
      <c r="O245" s="79"/>
    </row>
    <row r="246" spans="1:15" ht="36" x14ac:dyDescent="0.2">
      <c r="A246" s="232">
        <v>275</v>
      </c>
      <c r="B246" s="235">
        <v>6942</v>
      </c>
      <c r="C246" s="162" t="s">
        <v>4543</v>
      </c>
      <c r="D246" s="162"/>
      <c r="E246" s="240" t="s">
        <v>4289</v>
      </c>
      <c r="F246" s="164" t="s">
        <v>4547</v>
      </c>
      <c r="G246" s="165" t="s">
        <v>4548</v>
      </c>
      <c r="H246" s="239" t="e">
        <f>HYPERLINK("http://www.gardenbulbs.ru/images/vesna_CL/thumbnails/"&amp;#REF!&amp;".jpg","фото1")</f>
        <v>#REF!</v>
      </c>
      <c r="I246" s="167" t="s">
        <v>4549</v>
      </c>
      <c r="J246" s="168" t="s">
        <v>4294</v>
      </c>
      <c r="K246" s="169">
        <v>1</v>
      </c>
      <c r="L246" s="170">
        <v>165.9</v>
      </c>
      <c r="M246" s="241"/>
      <c r="N246" s="171">
        <f>IF(ISERROR(#REF!*#REF!),0,#REF!*#REF!)</f>
        <v>0</v>
      </c>
      <c r="O246" s="79"/>
    </row>
    <row r="247" spans="1:15" ht="24" x14ac:dyDescent="0.2">
      <c r="A247" s="232">
        <v>276</v>
      </c>
      <c r="B247" s="235">
        <v>5483</v>
      </c>
      <c r="C247" s="162" t="s">
        <v>4550</v>
      </c>
      <c r="D247" s="162"/>
      <c r="E247" s="240" t="s">
        <v>4289</v>
      </c>
      <c r="F247" s="164" t="s">
        <v>4551</v>
      </c>
      <c r="G247" s="165" t="s">
        <v>4552</v>
      </c>
      <c r="H247" s="239" t="e">
        <f>HYPERLINK("http://www.gardenbulbs.ru/images/vesna_CL/thumbnails/"&amp;#REF!&amp;".jpg","фото1")</f>
        <v>#REF!</v>
      </c>
      <c r="I247" s="167" t="s">
        <v>4553</v>
      </c>
      <c r="J247" s="168" t="s">
        <v>4294</v>
      </c>
      <c r="K247" s="169">
        <v>1</v>
      </c>
      <c r="L247" s="170">
        <v>213</v>
      </c>
      <c r="M247" s="241"/>
      <c r="N247" s="171">
        <f>IF(ISERROR(#REF!*#REF!),0,#REF!*#REF!)</f>
        <v>0</v>
      </c>
      <c r="O247" s="79"/>
    </row>
    <row r="248" spans="1:15" ht="24" x14ac:dyDescent="0.2">
      <c r="A248" s="232">
        <v>277</v>
      </c>
      <c r="B248" s="235">
        <v>3729</v>
      </c>
      <c r="C248" s="162" t="s">
        <v>4554</v>
      </c>
      <c r="D248" s="162"/>
      <c r="E248" s="240" t="s">
        <v>4289</v>
      </c>
      <c r="F248" s="164" t="s">
        <v>4556</v>
      </c>
      <c r="G248" s="165" t="s">
        <v>4557</v>
      </c>
      <c r="H248" s="239" t="str">
        <f>HYPERLINK("http://www.gardenbulbs.ru/images/vesna_CL/thumbnails/"&amp;C249&amp;".jpg","фото1")</f>
        <v>фото1</v>
      </c>
      <c r="I248" s="167" t="s">
        <v>4558</v>
      </c>
      <c r="J248" s="168" t="s">
        <v>4294</v>
      </c>
      <c r="K248" s="169">
        <v>1</v>
      </c>
      <c r="L248" s="170">
        <v>113.7</v>
      </c>
      <c r="M248" s="241"/>
      <c r="N248" s="171">
        <f>IF(ISERROR(#REF!*#REF!),0,#REF!*#REF!)</f>
        <v>0</v>
      </c>
      <c r="O248" s="79"/>
    </row>
    <row r="249" spans="1:15" ht="24" x14ac:dyDescent="0.2">
      <c r="A249" s="232">
        <v>278</v>
      </c>
      <c r="B249" s="235">
        <v>3073</v>
      </c>
      <c r="C249" s="162" t="s">
        <v>4555</v>
      </c>
      <c r="D249" s="162"/>
      <c r="E249" s="240" t="s">
        <v>4289</v>
      </c>
      <c r="F249" s="164" t="s">
        <v>4561</v>
      </c>
      <c r="G249" s="165" t="s">
        <v>4562</v>
      </c>
      <c r="H249" s="239" t="str">
        <f>HYPERLINK("http://www.gardenbulbs.ru/images/vesna_CL/thumbnails/"&amp;C251&amp;".jpg","фото1")</f>
        <v>фото1</v>
      </c>
      <c r="I249" s="167" t="s">
        <v>4563</v>
      </c>
      <c r="J249" s="168" t="s">
        <v>4294</v>
      </c>
      <c r="K249" s="169">
        <v>2</v>
      </c>
      <c r="L249" s="170">
        <v>218.4</v>
      </c>
      <c r="M249" s="241"/>
      <c r="N249" s="171">
        <f>IF(ISERROR(#REF!*#REF!),0,#REF!*#REF!)</f>
        <v>0</v>
      </c>
      <c r="O249" s="79"/>
    </row>
    <row r="250" spans="1:15" ht="36" x14ac:dyDescent="0.2">
      <c r="A250" s="232">
        <v>282</v>
      </c>
      <c r="B250" s="235">
        <v>1732</v>
      </c>
      <c r="C250" s="162" t="s">
        <v>4559</v>
      </c>
      <c r="D250" s="162"/>
      <c r="E250" s="240" t="s">
        <v>4289</v>
      </c>
      <c r="F250" s="164" t="s">
        <v>4565</v>
      </c>
      <c r="G250" s="165" t="s">
        <v>4566</v>
      </c>
      <c r="H250" s="239" t="str">
        <f>HYPERLINK("http://www.gardenbulbs.ru/images/vesna_CL/thumbnails/"&amp;C252&amp;".jpg","фото1")</f>
        <v>фото1</v>
      </c>
      <c r="I250" s="167" t="s">
        <v>4567</v>
      </c>
      <c r="J250" s="168" t="s">
        <v>4294</v>
      </c>
      <c r="K250" s="169">
        <v>1</v>
      </c>
      <c r="L250" s="170">
        <v>159.80000000000001</v>
      </c>
      <c r="M250" s="241"/>
      <c r="N250" s="171">
        <f>IF(ISERROR(L249*M249),0,L249*M249)</f>
        <v>0</v>
      </c>
      <c r="O250" s="79"/>
    </row>
    <row r="251" spans="1:15" ht="24" x14ac:dyDescent="0.2">
      <c r="A251" s="232">
        <v>291</v>
      </c>
      <c r="B251" s="235">
        <v>6945</v>
      </c>
      <c r="C251" s="162" t="s">
        <v>4560</v>
      </c>
      <c r="D251" s="162"/>
      <c r="E251" s="240" t="s">
        <v>4289</v>
      </c>
      <c r="F251" s="164" t="s">
        <v>4568</v>
      </c>
      <c r="G251" s="165" t="s">
        <v>4569</v>
      </c>
      <c r="H251" s="239" t="e">
        <f>HYPERLINK("http://www.gardenbulbs.ru/images/vesna_CL/thumbnails/"&amp;#REF!&amp;".jpg","фото1")</f>
        <v>#REF!</v>
      </c>
      <c r="I251" s="167" t="s">
        <v>4570</v>
      </c>
      <c r="J251" s="168" t="s">
        <v>4294</v>
      </c>
      <c r="K251" s="169">
        <v>1</v>
      </c>
      <c r="L251" s="170">
        <v>145.4</v>
      </c>
      <c r="M251" s="241"/>
      <c r="N251" s="171">
        <f>IF(ISERROR(#REF!*#REF!),0,#REF!*#REF!)</f>
        <v>0</v>
      </c>
      <c r="O251" s="79"/>
    </row>
    <row r="252" spans="1:15" ht="24" x14ac:dyDescent="0.2">
      <c r="A252" s="232">
        <v>296</v>
      </c>
      <c r="B252" s="235">
        <v>3731</v>
      </c>
      <c r="C252" s="162" t="s">
        <v>4564</v>
      </c>
      <c r="D252" s="162"/>
      <c r="E252" s="240" t="s">
        <v>4289</v>
      </c>
      <c r="F252" s="164" t="s">
        <v>4571</v>
      </c>
      <c r="G252" s="165" t="s">
        <v>4572</v>
      </c>
      <c r="H252" s="239" t="e">
        <f>HYPERLINK("http://www.gardenbulbs.ru/images/vesna_CL/thumbnails/"&amp;#REF!&amp;".jpg","фото1")</f>
        <v>#REF!</v>
      </c>
      <c r="I252" s="167" t="s">
        <v>4573</v>
      </c>
      <c r="J252" s="168" t="s">
        <v>4294</v>
      </c>
      <c r="K252" s="169">
        <v>2</v>
      </c>
      <c r="L252" s="170">
        <v>235.8</v>
      </c>
      <c r="M252" s="241"/>
      <c r="N252" s="171">
        <f>IF(ISERROR(L251*M251),0,L251*M251)</f>
        <v>0</v>
      </c>
      <c r="O252" s="79"/>
    </row>
    <row r="253" spans="1:15" ht="24" x14ac:dyDescent="0.2">
      <c r="A253" s="232">
        <v>298</v>
      </c>
      <c r="B253" s="235">
        <v>4551</v>
      </c>
      <c r="C253" s="162" t="s">
        <v>4574</v>
      </c>
      <c r="D253" s="162"/>
      <c r="E253" s="240" t="s">
        <v>4289</v>
      </c>
      <c r="F253" s="164" t="s">
        <v>4578</v>
      </c>
      <c r="G253" s="165" t="s">
        <v>4579</v>
      </c>
      <c r="H253" s="239" t="str">
        <f>HYPERLINK("http://www.gardenbulbs.ru/images/vesna_CL/thumbnails/"&amp;C256&amp;".jpg","фото1")</f>
        <v>фото1</v>
      </c>
      <c r="I253" s="167" t="s">
        <v>4580</v>
      </c>
      <c r="J253" s="168" t="s">
        <v>4294</v>
      </c>
      <c r="K253" s="169">
        <v>1</v>
      </c>
      <c r="L253" s="170">
        <v>217.9</v>
      </c>
      <c r="M253" s="241"/>
      <c r="N253" s="171">
        <f>IF(ISERROR(#REF!*#REF!),0,#REF!*#REF!)</f>
        <v>0</v>
      </c>
      <c r="O253" s="79"/>
    </row>
    <row r="254" spans="1:15" ht="24" x14ac:dyDescent="0.2">
      <c r="A254" s="232">
        <v>367</v>
      </c>
      <c r="B254" s="235">
        <v>5485</v>
      </c>
      <c r="C254" s="162" t="s">
        <v>4575</v>
      </c>
      <c r="D254" s="162"/>
      <c r="E254" s="240" t="s">
        <v>4289</v>
      </c>
      <c r="F254" s="164" t="s">
        <v>4582</v>
      </c>
      <c r="G254" s="165" t="s">
        <v>4583</v>
      </c>
      <c r="H254" s="239" t="str">
        <f>HYPERLINK("http://www.gardenbulbs.ru/images/vesna_CL/thumbnails/"&amp;C257&amp;".jpg","фото1")</f>
        <v>фото1</v>
      </c>
      <c r="I254" s="167" t="s">
        <v>4584</v>
      </c>
      <c r="J254" s="168" t="s">
        <v>4294</v>
      </c>
      <c r="K254" s="169">
        <v>1</v>
      </c>
      <c r="L254" s="170">
        <v>223.6</v>
      </c>
      <c r="M254" s="241"/>
      <c r="N254" s="171">
        <f>IF(ISERROR(L253*M253),0,L253*M253)</f>
        <v>0</v>
      </c>
      <c r="O254" s="79"/>
    </row>
    <row r="255" spans="1:15" ht="24" x14ac:dyDescent="0.2">
      <c r="A255" s="232">
        <v>371</v>
      </c>
      <c r="B255" s="235">
        <v>3744</v>
      </c>
      <c r="C255" s="162" t="s">
        <v>4576</v>
      </c>
      <c r="D255" s="162"/>
      <c r="E255" s="240" t="s">
        <v>4289</v>
      </c>
      <c r="F255" s="164" t="s">
        <v>4586</v>
      </c>
      <c r="G255" s="165" t="s">
        <v>4587</v>
      </c>
      <c r="H255" s="239" t="str">
        <f>HYPERLINK("http://www.gardenbulbs.ru/images/vesna_CL/thumbnails/"&amp;C258&amp;".jpg","фото1")</f>
        <v>фото1</v>
      </c>
      <c r="I255" s="167" t="s">
        <v>4588</v>
      </c>
      <c r="J255" s="168" t="s">
        <v>4294</v>
      </c>
      <c r="K255" s="169">
        <v>1</v>
      </c>
      <c r="L255" s="170">
        <v>203.5</v>
      </c>
      <c r="M255" s="241"/>
      <c r="N255" s="171">
        <f>IF(ISERROR(L254*M254),0,L254*M254)</f>
        <v>0</v>
      </c>
    </row>
    <row r="256" spans="1:15" ht="24" x14ac:dyDescent="0.2">
      <c r="A256" s="232">
        <v>378</v>
      </c>
      <c r="B256" s="235">
        <v>13285</v>
      </c>
      <c r="C256" s="162" t="s">
        <v>4577</v>
      </c>
      <c r="D256" s="162"/>
      <c r="E256" s="240" t="s">
        <v>4289</v>
      </c>
      <c r="F256" s="164" t="s">
        <v>4589</v>
      </c>
      <c r="G256" s="165" t="s">
        <v>4590</v>
      </c>
      <c r="H256" s="239" t="e">
        <f>HYPERLINK("http://www.gardenbulbs.ru/images/vesna_CL/thumbnails/"&amp;#REF!&amp;".jpg","фото1")</f>
        <v>#REF!</v>
      </c>
      <c r="I256" s="167" t="s">
        <v>4591</v>
      </c>
      <c r="J256" s="168" t="s">
        <v>4294</v>
      </c>
      <c r="K256" s="169">
        <v>1</v>
      </c>
      <c r="L256" s="170">
        <v>174.5</v>
      </c>
      <c r="M256" s="241"/>
      <c r="N256" s="171">
        <f>IF(ISERROR(#REF!*#REF!),0,#REF!*#REF!)</f>
        <v>0</v>
      </c>
    </row>
    <row r="257" spans="1:14" ht="24" x14ac:dyDescent="0.2">
      <c r="A257" s="232">
        <v>379</v>
      </c>
      <c r="B257" s="235">
        <v>4095</v>
      </c>
      <c r="C257" s="162" t="s">
        <v>4581</v>
      </c>
      <c r="D257" s="162"/>
      <c r="E257" s="240" t="s">
        <v>4289</v>
      </c>
      <c r="F257" s="164" t="s">
        <v>4592</v>
      </c>
      <c r="G257" s="165" t="s">
        <v>4593</v>
      </c>
      <c r="H257" s="239" t="e">
        <f>HYPERLINK("http://www.gardenbulbs.ru/images/vesna_CL/thumbnails/"&amp;#REF!&amp;".jpg","фото1")</f>
        <v>#REF!</v>
      </c>
      <c r="I257" s="167" t="s">
        <v>4594</v>
      </c>
      <c r="J257" s="168" t="s">
        <v>4294</v>
      </c>
      <c r="K257" s="169">
        <v>1</v>
      </c>
      <c r="L257" s="170">
        <v>217.7</v>
      </c>
      <c r="M257" s="241"/>
      <c r="N257" s="171">
        <f>IF(ISERROR(L256*M256),0,L256*M256)</f>
        <v>0</v>
      </c>
    </row>
    <row r="258" spans="1:14" ht="24" x14ac:dyDescent="0.2">
      <c r="A258" s="232">
        <v>504</v>
      </c>
      <c r="B258" s="235">
        <v>13286</v>
      </c>
      <c r="C258" s="162" t="s">
        <v>4585</v>
      </c>
      <c r="D258" s="162"/>
      <c r="E258" s="240" t="s">
        <v>4289</v>
      </c>
      <c r="F258" s="164" t="s">
        <v>3962</v>
      </c>
      <c r="G258" s="165" t="s">
        <v>3963</v>
      </c>
      <c r="H258" s="239" t="e">
        <f>HYPERLINK("http://www.gardenbulbs.ru/images/vesna_CL/thumbnails/"&amp;#REF!&amp;".jpg","фото1")</f>
        <v>#REF!</v>
      </c>
      <c r="I258" s="167" t="s">
        <v>4595</v>
      </c>
      <c r="J258" s="168" t="s">
        <v>4294</v>
      </c>
      <c r="K258" s="169">
        <v>1</v>
      </c>
      <c r="L258" s="170">
        <v>275.7</v>
      </c>
      <c r="M258" s="241"/>
      <c r="N258" s="171">
        <f>IF(ISERROR(L257*M257),0,L257*M257)</f>
        <v>0</v>
      </c>
    </row>
    <row r="259" spans="1:14" ht="45" x14ac:dyDescent="0.2">
      <c r="A259" s="232">
        <v>505</v>
      </c>
      <c r="B259" s="235">
        <v>16216</v>
      </c>
      <c r="C259" s="162" t="s">
        <v>4596</v>
      </c>
      <c r="D259" s="162"/>
      <c r="E259" s="240" t="s">
        <v>4289</v>
      </c>
      <c r="F259" s="164" t="s">
        <v>4602</v>
      </c>
      <c r="G259" s="165" t="s">
        <v>4603</v>
      </c>
      <c r="H259" s="239" t="str">
        <f t="shared" ref="H259:H260" si="17">HYPERLINK("http://www.gardenbulbs.ru/images/vesna_CL/thumbnails/"&amp;C263&amp;".jpg","фото1")</f>
        <v>фото1</v>
      </c>
      <c r="I259" s="167" t="s">
        <v>4604</v>
      </c>
      <c r="J259" s="168" t="s">
        <v>4294</v>
      </c>
      <c r="K259" s="169">
        <v>1</v>
      </c>
      <c r="L259" s="170">
        <v>171.7</v>
      </c>
      <c r="M259" s="241"/>
      <c r="N259" s="171">
        <f>IF(ISERROR(#REF!*#REF!),0,#REF!*#REF!)</f>
        <v>0</v>
      </c>
    </row>
    <row r="260" spans="1:14" ht="15.75" x14ac:dyDescent="0.2">
      <c r="A260" s="232">
        <v>506</v>
      </c>
      <c r="B260" s="235">
        <v>13289</v>
      </c>
      <c r="C260" s="162" t="s">
        <v>4597</v>
      </c>
      <c r="D260" s="162"/>
      <c r="E260" s="240" t="s">
        <v>4289</v>
      </c>
      <c r="F260" s="164" t="s">
        <v>4606</v>
      </c>
      <c r="G260" s="165" t="s">
        <v>4607</v>
      </c>
      <c r="H260" s="239" t="str">
        <f t="shared" si="17"/>
        <v>фото1</v>
      </c>
      <c r="I260" s="167" t="s">
        <v>4608</v>
      </c>
      <c r="J260" s="168" t="s">
        <v>4294</v>
      </c>
      <c r="K260" s="169">
        <v>1</v>
      </c>
      <c r="L260" s="170">
        <v>246.4</v>
      </c>
      <c r="M260" s="241"/>
      <c r="N260" s="171">
        <f>IF(ISERROR(L259*M259),0,L259*M259)</f>
        <v>0</v>
      </c>
    </row>
    <row r="261" spans="1:14" ht="15.75" x14ac:dyDescent="0.2">
      <c r="A261" s="232">
        <v>507</v>
      </c>
      <c r="B261" s="235">
        <v>4104</v>
      </c>
      <c r="C261" s="162" t="s">
        <v>4599</v>
      </c>
      <c r="D261" s="162"/>
      <c r="E261" s="240" t="s">
        <v>4289</v>
      </c>
      <c r="F261" s="164" t="s">
        <v>4609</v>
      </c>
      <c r="G261" s="165" t="s">
        <v>4610</v>
      </c>
      <c r="H261" s="239" t="e">
        <f>HYPERLINK("http://www.gardenbulbs.ru/images/vesna_CL/thumbnails/"&amp;#REF!&amp;".jpg","фото1")</f>
        <v>#REF!</v>
      </c>
      <c r="I261" s="167" t="s">
        <v>4611</v>
      </c>
      <c r="J261" s="168" t="s">
        <v>4294</v>
      </c>
      <c r="K261" s="169">
        <v>1</v>
      </c>
      <c r="L261" s="170">
        <v>151.5</v>
      </c>
      <c r="M261" s="241"/>
      <c r="N261" s="171">
        <f>IF(ISERROR(L260*M260),0,L260*M260)</f>
        <v>0</v>
      </c>
    </row>
    <row r="262" spans="1:14" ht="24" x14ac:dyDescent="0.2">
      <c r="A262" s="232">
        <v>508</v>
      </c>
      <c r="B262" s="235">
        <v>3736</v>
      </c>
      <c r="C262" s="162" t="s">
        <v>4600</v>
      </c>
      <c r="D262" s="162"/>
      <c r="E262" s="240" t="s">
        <v>4289</v>
      </c>
      <c r="F262" s="164" t="s">
        <v>4612</v>
      </c>
      <c r="G262" s="165" t="s">
        <v>4613</v>
      </c>
      <c r="H262" s="239" t="e">
        <f>HYPERLINK("http://www.gardenbulbs.ru/images/vesna_CL/thumbnails/"&amp;#REF!&amp;".jpg","фото1")</f>
        <v>#REF!</v>
      </c>
      <c r="I262" s="167" t="s">
        <v>4614</v>
      </c>
      <c r="J262" s="168" t="s">
        <v>4294</v>
      </c>
      <c r="K262" s="169">
        <v>2</v>
      </c>
      <c r="L262" s="170">
        <v>212.4</v>
      </c>
      <c r="M262" s="241"/>
      <c r="N262" s="171">
        <f>IF(ISERROR(L261*M261),0,L261*M261)</f>
        <v>0</v>
      </c>
    </row>
    <row r="263" spans="1:14" ht="24" x14ac:dyDescent="0.2">
      <c r="A263" s="232">
        <v>509</v>
      </c>
      <c r="B263" s="235">
        <v>1706</v>
      </c>
      <c r="C263" s="162" t="s">
        <v>4601</v>
      </c>
      <c r="D263" s="162"/>
      <c r="E263" s="240" t="s">
        <v>4289</v>
      </c>
      <c r="F263" s="164" t="s">
        <v>4615</v>
      </c>
      <c r="G263" s="165" t="s">
        <v>4616</v>
      </c>
      <c r="H263" s="239" t="e">
        <f>HYPERLINK("http://www.gardenbulbs.ru/images/vesna_CL/thumbnails/"&amp;#REF!&amp;".jpg","фото1")</f>
        <v>#REF!</v>
      </c>
      <c r="I263" s="167" t="s">
        <v>4617</v>
      </c>
      <c r="J263" s="168" t="s">
        <v>4294</v>
      </c>
      <c r="K263" s="169">
        <v>2</v>
      </c>
      <c r="L263" s="170">
        <v>212.4</v>
      </c>
      <c r="M263" s="241"/>
      <c r="N263" s="171">
        <f>IF(ISERROR(L262*M262),0,L262*M262)</f>
        <v>0</v>
      </c>
    </row>
    <row r="264" spans="1:14" ht="24" x14ac:dyDescent="0.2">
      <c r="A264" s="232">
        <v>510</v>
      </c>
      <c r="B264" s="235">
        <v>2307</v>
      </c>
      <c r="C264" s="162" t="s">
        <v>4605</v>
      </c>
      <c r="D264" s="162"/>
      <c r="E264" s="240" t="s">
        <v>4289</v>
      </c>
      <c r="F264" s="164" t="s">
        <v>4619</v>
      </c>
      <c r="G264" s="165" t="s">
        <v>4620</v>
      </c>
      <c r="H264" s="239" t="str">
        <f>HYPERLINK("http://www.gardenbulbs.ru/images/vesna_CL/thumbnails/"&amp;C265&amp;".jpg","фото1")</f>
        <v>фото1</v>
      </c>
      <c r="I264" s="167" t="s">
        <v>4621</v>
      </c>
      <c r="J264" s="168" t="s">
        <v>4294</v>
      </c>
      <c r="K264" s="169">
        <v>1</v>
      </c>
      <c r="L264" s="170">
        <v>173.1</v>
      </c>
      <c r="M264" s="241"/>
      <c r="N264" s="171">
        <f>IF(ISERROR(L263*M263),0,L263*M263)</f>
        <v>0</v>
      </c>
    </row>
    <row r="265" spans="1:14" ht="15.75" x14ac:dyDescent="0.2">
      <c r="A265" s="232">
        <v>511</v>
      </c>
      <c r="B265" s="235">
        <v>13290</v>
      </c>
      <c r="C265" s="162" t="s">
        <v>4618</v>
      </c>
      <c r="D265" s="162"/>
      <c r="E265" s="240" t="s">
        <v>4289</v>
      </c>
      <c r="F265" s="164" t="s">
        <v>4624</v>
      </c>
      <c r="G265" s="165" t="s">
        <v>4625</v>
      </c>
      <c r="H265" s="239" t="str">
        <f>HYPERLINK("http://www.gardenbulbs.ru/images/vesna_CL/thumbnails/"&amp;C267&amp;".jpg","фото1")</f>
        <v>фото1</v>
      </c>
      <c r="I265" s="167" t="s">
        <v>4626</v>
      </c>
      <c r="J265" s="168" t="s">
        <v>4294</v>
      </c>
      <c r="K265" s="169">
        <v>1</v>
      </c>
      <c r="L265" s="170">
        <v>178.8</v>
      </c>
      <c r="M265" s="241"/>
      <c r="N265" s="171">
        <f>IF(ISERROR(#REF!*#REF!),0,#REF!*#REF!)</f>
        <v>0</v>
      </c>
    </row>
    <row r="266" spans="1:14" ht="36" x14ac:dyDescent="0.2">
      <c r="A266" s="232">
        <v>512</v>
      </c>
      <c r="B266" s="235">
        <v>3739</v>
      </c>
      <c r="C266" s="162" t="s">
        <v>4622</v>
      </c>
      <c r="D266" s="162"/>
      <c r="E266" s="240" t="s">
        <v>4289</v>
      </c>
      <c r="F266" s="164" t="s">
        <v>4629</v>
      </c>
      <c r="G266" s="165" t="s">
        <v>4630</v>
      </c>
      <c r="H266" s="239" t="str">
        <f>HYPERLINK("http://www.gardenbulbs.ru/images/vesna_CL/thumbnails/"&amp;C269&amp;".jpg","фото1")</f>
        <v>фото1</v>
      </c>
      <c r="I266" s="167" t="s">
        <v>4631</v>
      </c>
      <c r="J266" s="168" t="s">
        <v>4294</v>
      </c>
      <c r="K266" s="169">
        <v>1</v>
      </c>
      <c r="L266" s="170">
        <v>187.6</v>
      </c>
      <c r="M266" s="241"/>
      <c r="N266" s="171">
        <f>IF(ISERROR(#REF!*#REF!),0,#REF!*#REF!)</f>
        <v>0</v>
      </c>
    </row>
    <row r="267" spans="1:14" ht="24" x14ac:dyDescent="0.2">
      <c r="A267" s="232">
        <v>513</v>
      </c>
      <c r="B267" s="235">
        <v>3737</v>
      </c>
      <c r="C267" s="162" t="s">
        <v>4623</v>
      </c>
      <c r="D267" s="162"/>
      <c r="E267" s="240" t="s">
        <v>4289</v>
      </c>
      <c r="F267" s="164" t="s">
        <v>4633</v>
      </c>
      <c r="G267" s="165" t="s">
        <v>4634</v>
      </c>
      <c r="H267" s="239" t="e">
        <f>HYPERLINK("http://www.gardenbulbs.ru/images/vesna_CL/thumbnails/"&amp;#REF!&amp;".jpg","фото1")</f>
        <v>#REF!</v>
      </c>
      <c r="I267" s="167" t="s">
        <v>4635</v>
      </c>
      <c r="J267" s="168" t="s">
        <v>4294</v>
      </c>
      <c r="K267" s="169">
        <v>1</v>
      </c>
      <c r="L267" s="170">
        <v>206.4</v>
      </c>
      <c r="M267" s="241"/>
      <c r="N267" s="171">
        <f>IF(ISERROR(#REF!*#REF!),0,#REF!*#REF!)</f>
        <v>0</v>
      </c>
    </row>
    <row r="268" spans="1:14" ht="24" x14ac:dyDescent="0.2">
      <c r="A268" s="232">
        <v>514</v>
      </c>
      <c r="B268" s="235">
        <v>1729</v>
      </c>
      <c r="C268" s="162" t="s">
        <v>4627</v>
      </c>
      <c r="D268" s="162"/>
      <c r="E268" s="240" t="s">
        <v>4289</v>
      </c>
      <c r="F268" s="164" t="s">
        <v>4637</v>
      </c>
      <c r="G268" s="165" t="s">
        <v>4638</v>
      </c>
      <c r="H268" s="239" t="str">
        <f>HYPERLINK("http://www.gardenbulbs.ru/images/vesna_CL/thumbnails/"&amp;C271&amp;".jpg","фото1")</f>
        <v>фото1</v>
      </c>
      <c r="I268" s="167" t="s">
        <v>4639</v>
      </c>
      <c r="J268" s="168" t="s">
        <v>4294</v>
      </c>
      <c r="K268" s="169">
        <v>1</v>
      </c>
      <c r="L268" s="170">
        <v>145.80000000000001</v>
      </c>
      <c r="M268" s="241"/>
      <c r="N268" s="171">
        <f>IF(ISERROR(L267*M267),0,L267*M267)</f>
        <v>0</v>
      </c>
    </row>
    <row r="269" spans="1:14" ht="24" x14ac:dyDescent="0.2">
      <c r="A269" s="232">
        <v>515</v>
      </c>
      <c r="B269" s="235">
        <v>2313</v>
      </c>
      <c r="C269" s="162" t="s">
        <v>4628</v>
      </c>
      <c r="D269" s="162"/>
      <c r="E269" s="240" t="s">
        <v>4289</v>
      </c>
      <c r="F269" s="164" t="s">
        <v>4640</v>
      </c>
      <c r="G269" s="165" t="s">
        <v>4641</v>
      </c>
      <c r="H269" s="239" t="e">
        <f>HYPERLINK("http://www.gardenbulbs.ru/images/vesna_CL/thumbnails/"&amp;#REF!&amp;".jpg","фото1")</f>
        <v>#REF!</v>
      </c>
      <c r="I269" s="167" t="s">
        <v>4642</v>
      </c>
      <c r="J269" s="168" t="s">
        <v>4294</v>
      </c>
      <c r="K269" s="169">
        <v>1</v>
      </c>
      <c r="L269" s="170">
        <v>236.8</v>
      </c>
      <c r="M269" s="241"/>
      <c r="N269" s="171">
        <f>IF(ISERROR(L268*M268),0,L268*M268)</f>
        <v>0</v>
      </c>
    </row>
    <row r="270" spans="1:14" ht="24" x14ac:dyDescent="0.2">
      <c r="A270" s="232">
        <v>516</v>
      </c>
      <c r="B270" s="235">
        <v>13292</v>
      </c>
      <c r="C270" s="162" t="s">
        <v>4632</v>
      </c>
      <c r="D270" s="162"/>
      <c r="E270" s="240" t="s">
        <v>4289</v>
      </c>
      <c r="F270" s="164" t="s">
        <v>4644</v>
      </c>
      <c r="G270" s="165" t="s">
        <v>4645</v>
      </c>
      <c r="H270" s="239" t="str">
        <f>HYPERLINK("http://www.gardenbulbs.ru/images/vesna_CL/thumbnails/"&amp;C272&amp;".jpg","фото1")</f>
        <v>фото1</v>
      </c>
      <c r="I270" s="167" t="s">
        <v>4646</v>
      </c>
      <c r="J270" s="168" t="s">
        <v>4294</v>
      </c>
      <c r="K270" s="169">
        <v>1</v>
      </c>
      <c r="L270" s="170">
        <v>151.5</v>
      </c>
      <c r="M270" s="241"/>
      <c r="N270" s="171">
        <f>IF(ISERROR(L269*M269),0,L269*M269)</f>
        <v>0</v>
      </c>
    </row>
    <row r="271" spans="1:14" ht="24" x14ac:dyDescent="0.2">
      <c r="A271" s="232">
        <v>517</v>
      </c>
      <c r="B271" s="235">
        <v>2312</v>
      </c>
      <c r="C271" s="162" t="s">
        <v>4636</v>
      </c>
      <c r="D271" s="162"/>
      <c r="E271" s="240" t="s">
        <v>4289</v>
      </c>
      <c r="F271" s="164" t="s">
        <v>4647</v>
      </c>
      <c r="G271" s="165" t="s">
        <v>4648</v>
      </c>
      <c r="H271" s="239" t="e">
        <f>HYPERLINK("http://www.gardenbulbs.ru/images/vesna_CL/thumbnails/"&amp;#REF!&amp;".jpg","фото1")</f>
        <v>#REF!</v>
      </c>
      <c r="I271" s="167" t="s">
        <v>4649</v>
      </c>
      <c r="J271" s="168" t="s">
        <v>4294</v>
      </c>
      <c r="K271" s="169">
        <v>2</v>
      </c>
      <c r="L271" s="170">
        <v>247.3</v>
      </c>
      <c r="M271" s="241"/>
      <c r="N271" s="171">
        <f>IF(ISERROR(#REF!*#REF!),0,#REF!*#REF!)</f>
        <v>0</v>
      </c>
    </row>
    <row r="272" spans="1:14" ht="18.75" x14ac:dyDescent="0.2">
      <c r="A272" s="232">
        <v>518</v>
      </c>
      <c r="B272" s="235">
        <v>368</v>
      </c>
      <c r="C272" s="162" t="s">
        <v>4643</v>
      </c>
      <c r="D272" s="162"/>
      <c r="E272" s="148"/>
      <c r="F272" s="148" t="s">
        <v>275</v>
      </c>
      <c r="G272" s="150"/>
      <c r="H272" s="151"/>
      <c r="I272" s="152"/>
      <c r="J272" s="242"/>
      <c r="K272" s="153"/>
      <c r="L272" s="151"/>
      <c r="M272" s="151"/>
      <c r="N272" s="171">
        <f>IF(ISERROR(#REF!*#REF!),0,#REF!*#REF!)</f>
        <v>0</v>
      </c>
    </row>
    <row r="273" spans="1:14" ht="15" x14ac:dyDescent="0.2">
      <c r="A273" s="232">
        <v>519</v>
      </c>
      <c r="B273" s="158"/>
      <c r="C273" s="226"/>
      <c r="D273" s="226"/>
      <c r="E273" s="156"/>
      <c r="F273" s="157" t="s">
        <v>443</v>
      </c>
      <c r="G273" s="157"/>
      <c r="H273" s="158"/>
      <c r="I273" s="159"/>
      <c r="J273" s="228"/>
      <c r="K273" s="234"/>
      <c r="L273" s="155"/>
      <c r="M273" s="226"/>
      <c r="N273" s="171">
        <f>IF(ISERROR(#REF!*#REF!),0,#REF!*#REF!)</f>
        <v>0</v>
      </c>
    </row>
    <row r="274" spans="1:14" ht="15.75" x14ac:dyDescent="0.2">
      <c r="A274" s="232">
        <v>520</v>
      </c>
      <c r="B274" s="235">
        <v>1809</v>
      </c>
      <c r="C274" s="162" t="s">
        <v>649</v>
      </c>
      <c r="D274" s="162"/>
      <c r="E274" s="240" t="s">
        <v>275</v>
      </c>
      <c r="F274" s="164" t="s">
        <v>360</v>
      </c>
      <c r="G274" s="165" t="s">
        <v>361</v>
      </c>
      <c r="H274" s="239" t="e">
        <f>HYPERLINK("http://www.gardenbulbs.ru/images/vesna_CL/thumbnails/"&amp;#REF!&amp;".jpg","фото1")</f>
        <v>#REF!</v>
      </c>
      <c r="I274" s="167" t="s">
        <v>362</v>
      </c>
      <c r="J274" s="168" t="s">
        <v>292</v>
      </c>
      <c r="K274" s="169">
        <v>1</v>
      </c>
      <c r="L274" s="170">
        <v>364.6</v>
      </c>
      <c r="M274" s="241"/>
      <c r="N274" s="171">
        <f>IF(ISERROR(#REF!*#REF!),0,#REF!*#REF!)</f>
        <v>0</v>
      </c>
    </row>
    <row r="275" spans="1:14" ht="15.75" x14ac:dyDescent="0.2">
      <c r="A275" s="232">
        <v>521</v>
      </c>
      <c r="B275" s="235">
        <v>1110</v>
      </c>
      <c r="C275" s="162" t="s">
        <v>363</v>
      </c>
      <c r="D275" s="162"/>
      <c r="E275" s="240" t="s">
        <v>275</v>
      </c>
      <c r="F275" s="164" t="s">
        <v>281</v>
      </c>
      <c r="G275" s="165" t="s">
        <v>364</v>
      </c>
      <c r="H275" s="239" t="e">
        <f>HYPERLINK("http://www.gardenbulbs.ru/images/vesna_CL/thumbnails/"&amp;#REF!&amp;".jpg","фото1")</f>
        <v>#REF!</v>
      </c>
      <c r="I275" s="167" t="s">
        <v>273</v>
      </c>
      <c r="J275" s="168" t="s">
        <v>292</v>
      </c>
      <c r="K275" s="169">
        <v>1</v>
      </c>
      <c r="L275" s="170">
        <v>372.6</v>
      </c>
      <c r="M275" s="241"/>
      <c r="N275" s="171">
        <f>IF(ISERROR(#REF!*#REF!),0,#REF!*#REF!)</f>
        <v>0</v>
      </c>
    </row>
    <row r="276" spans="1:14" ht="36" x14ac:dyDescent="0.2">
      <c r="A276" s="232">
        <v>523</v>
      </c>
      <c r="B276" s="235">
        <v>1698</v>
      </c>
      <c r="C276" s="162" t="s">
        <v>650</v>
      </c>
      <c r="D276" s="162"/>
      <c r="E276" s="240" t="s">
        <v>275</v>
      </c>
      <c r="F276" s="164" t="s">
        <v>365</v>
      </c>
      <c r="G276" s="165" t="s">
        <v>366</v>
      </c>
      <c r="H276" s="239" t="e">
        <f>HYPERLINK("http://www.gardenbulbs.ru/images/vesna_CL/thumbnails/"&amp;#REF!&amp;".jpg","фото1")</f>
        <v>#REF!</v>
      </c>
      <c r="I276" s="167" t="s">
        <v>367</v>
      </c>
      <c r="J276" s="168" t="s">
        <v>292</v>
      </c>
      <c r="K276" s="169">
        <v>1</v>
      </c>
      <c r="L276" s="170">
        <v>329.2</v>
      </c>
      <c r="M276" s="241"/>
      <c r="N276" s="171">
        <f>IF(ISERROR(L275*M275),0,L275*M275)</f>
        <v>0</v>
      </c>
    </row>
    <row r="277" spans="1:14" ht="30" x14ac:dyDescent="0.2">
      <c r="A277" s="232">
        <v>525</v>
      </c>
      <c r="B277" s="235">
        <v>2326</v>
      </c>
      <c r="C277" s="162" t="s">
        <v>651</v>
      </c>
      <c r="D277" s="162"/>
      <c r="E277" s="240" t="s">
        <v>275</v>
      </c>
      <c r="F277" s="164" t="s">
        <v>282</v>
      </c>
      <c r="G277" s="165" t="s">
        <v>368</v>
      </c>
      <c r="H277" s="239" t="e">
        <f>HYPERLINK("http://www.gardenbulbs.ru/images/vesna_CL/thumbnails/"&amp;#REF!&amp;".jpg","фото1")</f>
        <v>#REF!</v>
      </c>
      <c r="I277" s="167" t="s">
        <v>293</v>
      </c>
      <c r="J277" s="168" t="s">
        <v>292</v>
      </c>
      <c r="K277" s="169">
        <v>1</v>
      </c>
      <c r="L277" s="170">
        <v>300.2</v>
      </c>
      <c r="M277" s="241"/>
      <c r="N277" s="171">
        <f>IF(ISERROR(#REF!*#REF!),0,#REF!*#REF!)</f>
        <v>0</v>
      </c>
    </row>
    <row r="278" spans="1:14" ht="15.75" x14ac:dyDescent="0.2">
      <c r="A278" s="232">
        <v>526</v>
      </c>
      <c r="B278" s="235">
        <v>2328</v>
      </c>
      <c r="C278" s="162" t="s">
        <v>369</v>
      </c>
      <c r="D278" s="162"/>
      <c r="E278" s="240" t="s">
        <v>275</v>
      </c>
      <c r="F278" s="164" t="s">
        <v>283</v>
      </c>
      <c r="G278" s="165" t="s">
        <v>370</v>
      </c>
      <c r="H278" s="239" t="e">
        <f>HYPERLINK("http://www.gardenbulbs.ru/images/vesna_CL/thumbnails/"&amp;#REF!&amp;".jpg","фото1")</f>
        <v>#REF!</v>
      </c>
      <c r="I278" s="167" t="s">
        <v>294</v>
      </c>
      <c r="J278" s="168" t="s">
        <v>292</v>
      </c>
      <c r="K278" s="169">
        <v>1</v>
      </c>
      <c r="L278" s="170">
        <v>301.2</v>
      </c>
      <c r="M278" s="241"/>
      <c r="N278" s="171">
        <f>IF(ISERROR(#REF!*#REF!),0,#REF!*#REF!)</f>
        <v>0</v>
      </c>
    </row>
    <row r="279" spans="1:14" ht="30" x14ac:dyDescent="0.2">
      <c r="A279" s="232">
        <v>529</v>
      </c>
      <c r="B279" s="235">
        <v>1090</v>
      </c>
      <c r="C279" s="162" t="s">
        <v>4650</v>
      </c>
      <c r="D279" s="162"/>
      <c r="E279" s="240" t="s">
        <v>275</v>
      </c>
      <c r="F279" s="164" t="s">
        <v>284</v>
      </c>
      <c r="G279" s="165" t="s">
        <v>371</v>
      </c>
      <c r="H279" s="239" t="e">
        <f>HYPERLINK("http://www.gardenbulbs.ru/images/vesna_CL/thumbnails/"&amp;#REF!&amp;".jpg","фото1")</f>
        <v>#REF!</v>
      </c>
      <c r="I279" s="167" t="s">
        <v>272</v>
      </c>
      <c r="J279" s="168" t="s">
        <v>292</v>
      </c>
      <c r="K279" s="169">
        <v>1</v>
      </c>
      <c r="L279" s="170">
        <v>344.4</v>
      </c>
      <c r="M279" s="241"/>
      <c r="N279" s="171">
        <f>IF(ISERROR(#REF!*#REF!),0,#REF!*#REF!)</f>
        <v>0</v>
      </c>
    </row>
    <row r="280" spans="1:14" ht="30" x14ac:dyDescent="0.2">
      <c r="A280" s="232">
        <v>530</v>
      </c>
      <c r="B280" s="235">
        <v>3134</v>
      </c>
      <c r="C280" s="162" t="s">
        <v>4651</v>
      </c>
      <c r="D280" s="162"/>
      <c r="E280" s="240" t="s">
        <v>275</v>
      </c>
      <c r="F280" s="164" t="s">
        <v>285</v>
      </c>
      <c r="G280" s="165" t="s">
        <v>373</v>
      </c>
      <c r="H280" s="239" t="str">
        <f>HYPERLINK("http://www.gardenbulbs.ru/images/vesna_CL/thumbnails/"&amp;C283&amp;".jpg","фото1")</f>
        <v>фото1</v>
      </c>
      <c r="I280" s="167" t="s">
        <v>294</v>
      </c>
      <c r="J280" s="168" t="s">
        <v>292</v>
      </c>
      <c r="K280" s="169">
        <v>1</v>
      </c>
      <c r="L280" s="170">
        <v>314.60000000000002</v>
      </c>
      <c r="M280" s="241"/>
      <c r="N280" s="171">
        <f>IF(ISERROR(#REF!*#REF!),0,#REF!*#REF!)</f>
        <v>0</v>
      </c>
    </row>
    <row r="281" spans="1:14" ht="15.75" x14ac:dyDescent="0.2">
      <c r="A281" s="232">
        <v>531</v>
      </c>
      <c r="B281" s="235">
        <v>626</v>
      </c>
      <c r="C281" s="162" t="s">
        <v>299</v>
      </c>
      <c r="D281" s="162"/>
      <c r="E281" s="240" t="s">
        <v>275</v>
      </c>
      <c r="F281" s="164" t="s">
        <v>374</v>
      </c>
      <c r="G281" s="165" t="s">
        <v>375</v>
      </c>
      <c r="H281" s="239" t="e">
        <f>HYPERLINK("http://www.gardenbulbs.ru/images/vesna_CL/thumbnails/"&amp;#REF!&amp;".jpg","фото1")</f>
        <v>#REF!</v>
      </c>
      <c r="I281" s="167" t="s">
        <v>376</v>
      </c>
      <c r="J281" s="168" t="s">
        <v>292</v>
      </c>
      <c r="K281" s="169">
        <v>1</v>
      </c>
      <c r="L281" s="170">
        <v>300.2</v>
      </c>
      <c r="M281" s="241"/>
      <c r="N281" s="171">
        <f>IF(ISERROR(L280*M280),0,L280*M280)</f>
        <v>0</v>
      </c>
    </row>
    <row r="282" spans="1:14" ht="15.75" x14ac:dyDescent="0.2">
      <c r="A282" s="232">
        <v>534</v>
      </c>
      <c r="B282" s="235">
        <v>1699</v>
      </c>
      <c r="C282" s="162" t="s">
        <v>372</v>
      </c>
      <c r="D282" s="162"/>
      <c r="E282" s="240" t="s">
        <v>275</v>
      </c>
      <c r="F282" s="164" t="s">
        <v>286</v>
      </c>
      <c r="G282" s="165" t="s">
        <v>377</v>
      </c>
      <c r="H282" s="239" t="e">
        <f>HYPERLINK("http://www.gardenbulbs.ru/images/vesna_CL/thumbnails/"&amp;#REF!&amp;".jpg","фото1")</f>
        <v>#REF!</v>
      </c>
      <c r="I282" s="167" t="s">
        <v>295</v>
      </c>
      <c r="J282" s="168" t="s">
        <v>292</v>
      </c>
      <c r="K282" s="169">
        <v>1</v>
      </c>
      <c r="L282" s="170">
        <v>280</v>
      </c>
      <c r="M282" s="241"/>
      <c r="N282" s="171">
        <f>IF(ISERROR(L281*M281),0,L281*M281)</f>
        <v>0</v>
      </c>
    </row>
    <row r="283" spans="1:14" ht="30" x14ac:dyDescent="0.2">
      <c r="A283" s="232">
        <v>538</v>
      </c>
      <c r="B283" s="235">
        <v>2707</v>
      </c>
      <c r="C283" s="162" t="s">
        <v>300</v>
      </c>
      <c r="D283" s="162"/>
      <c r="E283" s="240" t="s">
        <v>275</v>
      </c>
      <c r="F283" s="164" t="s">
        <v>287</v>
      </c>
      <c r="G283" s="165" t="s">
        <v>378</v>
      </c>
      <c r="H283" s="239" t="e">
        <f>HYPERLINK("http://www.gardenbulbs.ru/images/vesna_CL/thumbnails/"&amp;#REF!&amp;".jpg","фото1")</f>
        <v>#REF!</v>
      </c>
      <c r="I283" s="167" t="s">
        <v>296</v>
      </c>
      <c r="J283" s="168" t="s">
        <v>292</v>
      </c>
      <c r="K283" s="169">
        <v>1</v>
      </c>
      <c r="L283" s="170">
        <v>358.9</v>
      </c>
      <c r="M283" s="241"/>
      <c r="N283" s="171">
        <f>IF(ISERROR(#REF!*#REF!),0,#REF!*#REF!)</f>
        <v>0</v>
      </c>
    </row>
    <row r="284" spans="1:14" ht="36" x14ac:dyDescent="0.2">
      <c r="A284" s="232">
        <v>543</v>
      </c>
      <c r="B284" s="235">
        <v>13299</v>
      </c>
      <c r="C284" s="162" t="s">
        <v>379</v>
      </c>
      <c r="D284" s="162"/>
      <c r="E284" s="240" t="s">
        <v>275</v>
      </c>
      <c r="F284" s="164" t="s">
        <v>798</v>
      </c>
      <c r="G284" s="165" t="s">
        <v>799</v>
      </c>
      <c r="H284" s="239" t="e">
        <f>HYPERLINK("http://www.gardenbulbs.ru/images/vesna_CL/thumbnails/"&amp;#REF!&amp;".jpg","фото1")</f>
        <v>#REF!</v>
      </c>
      <c r="I284" s="167" t="s">
        <v>800</v>
      </c>
      <c r="J284" s="168" t="s">
        <v>292</v>
      </c>
      <c r="K284" s="169">
        <v>1</v>
      </c>
      <c r="L284" s="170">
        <v>387.8</v>
      </c>
      <c r="M284" s="241"/>
      <c r="N284" s="171">
        <f>IF(ISERROR(#REF!*#REF!),0,#REF!*#REF!)</f>
        <v>0</v>
      </c>
    </row>
    <row r="285" spans="1:14" ht="15.75" x14ac:dyDescent="0.2">
      <c r="A285" s="232">
        <v>548</v>
      </c>
      <c r="B285" s="235">
        <v>1126</v>
      </c>
      <c r="C285" s="162" t="s">
        <v>652</v>
      </c>
      <c r="D285" s="162"/>
      <c r="E285" s="240" t="s">
        <v>275</v>
      </c>
      <c r="F285" s="164" t="s">
        <v>801</v>
      </c>
      <c r="G285" s="165" t="s">
        <v>802</v>
      </c>
      <c r="H285" s="239" t="e">
        <f>HYPERLINK("http://www.gardenbulbs.ru/images/vesna_CL/thumbnails/"&amp;#REF!&amp;".jpg","фото1")</f>
        <v>#REF!</v>
      </c>
      <c r="I285" s="167" t="s">
        <v>803</v>
      </c>
      <c r="J285" s="168" t="s">
        <v>292</v>
      </c>
      <c r="K285" s="169">
        <v>1</v>
      </c>
      <c r="L285" s="170">
        <v>344.4</v>
      </c>
      <c r="M285" s="241"/>
      <c r="N285" s="171">
        <f>IF(ISERROR(#REF!*#REF!),0,#REF!*#REF!)</f>
        <v>0</v>
      </c>
    </row>
    <row r="286" spans="1:14" ht="18.75" x14ac:dyDescent="0.2">
      <c r="A286" s="232">
        <v>549</v>
      </c>
      <c r="B286" s="146"/>
      <c r="C286" s="162" t="s">
        <v>4652</v>
      </c>
      <c r="D286" s="162"/>
      <c r="E286" s="148"/>
      <c r="F286" s="148" t="s">
        <v>4654</v>
      </c>
      <c r="G286" s="150"/>
      <c r="H286" s="151"/>
      <c r="I286" s="152"/>
      <c r="J286" s="242"/>
      <c r="K286" s="153"/>
      <c r="L286" s="151"/>
      <c r="M286" s="151"/>
      <c r="N286" s="171">
        <f>IF(ISERROR(#REF!*#REF!),0,#REF!*#REF!)</f>
        <v>0</v>
      </c>
    </row>
    <row r="287" spans="1:14" ht="15" x14ac:dyDescent="0.2">
      <c r="A287" s="232">
        <v>550</v>
      </c>
      <c r="B287" s="158"/>
      <c r="C287" s="162" t="s">
        <v>4653</v>
      </c>
      <c r="D287" s="162"/>
      <c r="E287" s="156"/>
      <c r="F287" s="157" t="s">
        <v>4655</v>
      </c>
      <c r="G287" s="157"/>
      <c r="H287" s="158"/>
      <c r="I287" s="159"/>
      <c r="J287" s="228"/>
      <c r="K287" s="234"/>
      <c r="L287" s="155"/>
      <c r="M287" s="226"/>
      <c r="N287" s="151"/>
    </row>
    <row r="288" spans="1:14" ht="15.75" x14ac:dyDescent="0.2">
      <c r="A288" s="232">
        <v>552</v>
      </c>
      <c r="B288" s="235">
        <v>655</v>
      </c>
      <c r="C288" s="162" t="s">
        <v>4656</v>
      </c>
      <c r="D288" s="162"/>
      <c r="E288" s="240" t="s">
        <v>4654</v>
      </c>
      <c r="F288" s="164" t="s">
        <v>4661</v>
      </c>
      <c r="G288" s="165" t="s">
        <v>4662</v>
      </c>
      <c r="H288" s="239" t="str">
        <f t="shared" ref="H288:H337" si="18">HYPERLINK("http://www.gardenbulbs.ru/images/vesna_CL/thumbnails/"&amp;C292&amp;".jpg","фото1")</f>
        <v>фото1</v>
      </c>
      <c r="I288" s="167" t="s">
        <v>4663</v>
      </c>
      <c r="J288" s="168" t="s">
        <v>135</v>
      </c>
      <c r="K288" s="169">
        <v>2</v>
      </c>
      <c r="L288" s="170">
        <v>304.8</v>
      </c>
      <c r="M288" s="241"/>
      <c r="N288" s="171">
        <f>IF(ISERROR(#REF!*#REF!),0,#REF!*#REF!)</f>
        <v>0</v>
      </c>
    </row>
    <row r="289" spans="1:14" ht="15.75" x14ac:dyDescent="0.2">
      <c r="A289" s="232">
        <v>553</v>
      </c>
      <c r="B289" s="235">
        <v>2332</v>
      </c>
      <c r="C289" s="162" t="s">
        <v>4657</v>
      </c>
      <c r="D289" s="162"/>
      <c r="E289" s="240" t="s">
        <v>4654</v>
      </c>
      <c r="F289" s="164" t="s">
        <v>4122</v>
      </c>
      <c r="G289" s="165" t="s">
        <v>4123</v>
      </c>
      <c r="H289" s="239" t="str">
        <f t="shared" si="18"/>
        <v>фото1</v>
      </c>
      <c r="I289" s="167" t="s">
        <v>139</v>
      </c>
      <c r="J289" s="168" t="s">
        <v>135</v>
      </c>
      <c r="K289" s="169">
        <v>3</v>
      </c>
      <c r="L289" s="170">
        <v>259.3</v>
      </c>
      <c r="M289" s="241"/>
      <c r="N289" s="171">
        <f t="shared" ref="N289:N307" si="19">IF(ISERROR(L288*M288),0,L288*M288)</f>
        <v>0</v>
      </c>
    </row>
    <row r="290" spans="1:14" ht="15.75" x14ac:dyDescent="0.2">
      <c r="A290" s="232">
        <v>554</v>
      </c>
      <c r="B290" s="235">
        <v>3161</v>
      </c>
      <c r="C290" s="162" t="s">
        <v>4658</v>
      </c>
      <c r="D290" s="162"/>
      <c r="E290" s="240" t="s">
        <v>4654</v>
      </c>
      <c r="F290" s="164" t="s">
        <v>424</v>
      </c>
      <c r="G290" s="165" t="s">
        <v>423</v>
      </c>
      <c r="H290" s="239" t="str">
        <f t="shared" si="18"/>
        <v>фото1</v>
      </c>
      <c r="I290" s="167" t="s">
        <v>4663</v>
      </c>
      <c r="J290" s="168" t="s">
        <v>135</v>
      </c>
      <c r="K290" s="169">
        <v>2</v>
      </c>
      <c r="L290" s="170">
        <v>304.8</v>
      </c>
      <c r="M290" s="241"/>
      <c r="N290" s="171">
        <f t="shared" si="19"/>
        <v>0</v>
      </c>
    </row>
    <row r="291" spans="1:14" ht="15.75" x14ac:dyDescent="0.2">
      <c r="A291" s="232">
        <v>555</v>
      </c>
      <c r="B291" s="235">
        <v>6920</v>
      </c>
      <c r="C291" s="162" t="s">
        <v>4659</v>
      </c>
      <c r="D291" s="162"/>
      <c r="E291" s="240" t="s">
        <v>4654</v>
      </c>
      <c r="F291" s="164" t="s">
        <v>4667</v>
      </c>
      <c r="G291" s="165" t="s">
        <v>4668</v>
      </c>
      <c r="H291" s="239" t="str">
        <f t="shared" si="18"/>
        <v>фото1</v>
      </c>
      <c r="I291" s="167" t="s">
        <v>4669</v>
      </c>
      <c r="J291" s="168" t="s">
        <v>135</v>
      </c>
      <c r="K291" s="169">
        <v>2</v>
      </c>
      <c r="L291" s="170">
        <v>390.4</v>
      </c>
      <c r="M291" s="241"/>
      <c r="N291" s="171">
        <f t="shared" si="19"/>
        <v>0</v>
      </c>
    </row>
    <row r="292" spans="1:14" ht="15.75" x14ac:dyDescent="0.2">
      <c r="A292" s="232">
        <v>556</v>
      </c>
      <c r="B292" s="235">
        <v>6914</v>
      </c>
      <c r="C292" s="162" t="s">
        <v>4660</v>
      </c>
      <c r="D292" s="162"/>
      <c r="E292" s="240" t="s">
        <v>4654</v>
      </c>
      <c r="F292" s="164" t="s">
        <v>4671</v>
      </c>
      <c r="G292" s="165" t="s">
        <v>4672</v>
      </c>
      <c r="H292" s="239" t="str">
        <f t="shared" si="18"/>
        <v>фото1</v>
      </c>
      <c r="I292" s="167" t="s">
        <v>4673</v>
      </c>
      <c r="J292" s="168" t="s">
        <v>135</v>
      </c>
      <c r="K292" s="169">
        <v>2</v>
      </c>
      <c r="L292" s="170">
        <v>535</v>
      </c>
      <c r="M292" s="241"/>
      <c r="N292" s="171">
        <f t="shared" si="19"/>
        <v>0</v>
      </c>
    </row>
    <row r="293" spans="1:14" ht="15.75" x14ac:dyDescent="0.2">
      <c r="A293" s="232">
        <v>557</v>
      </c>
      <c r="B293" s="235">
        <v>656</v>
      </c>
      <c r="C293" s="162" t="s">
        <v>4664</v>
      </c>
      <c r="D293" s="162"/>
      <c r="E293" s="240" t="s">
        <v>4654</v>
      </c>
      <c r="F293" s="164" t="s">
        <v>4675</v>
      </c>
      <c r="G293" s="165" t="s">
        <v>4676</v>
      </c>
      <c r="H293" s="239" t="str">
        <f t="shared" si="18"/>
        <v>фото1</v>
      </c>
      <c r="I293" s="167" t="s">
        <v>4677</v>
      </c>
      <c r="J293" s="168" t="s">
        <v>135</v>
      </c>
      <c r="K293" s="169">
        <v>2</v>
      </c>
      <c r="L293" s="170">
        <v>218.4</v>
      </c>
      <c r="M293" s="241"/>
      <c r="N293" s="171">
        <f t="shared" si="19"/>
        <v>0</v>
      </c>
    </row>
    <row r="294" spans="1:14" ht="30" x14ac:dyDescent="0.2">
      <c r="A294" s="232">
        <v>558</v>
      </c>
      <c r="B294" s="235">
        <v>10846</v>
      </c>
      <c r="C294" s="162" t="s">
        <v>4665</v>
      </c>
      <c r="D294" s="162"/>
      <c r="E294" s="240" t="s">
        <v>4654</v>
      </c>
      <c r="F294" s="164" t="s">
        <v>4679</v>
      </c>
      <c r="G294" s="165" t="s">
        <v>4680</v>
      </c>
      <c r="H294" s="239" t="str">
        <f t="shared" si="18"/>
        <v>фото1</v>
      </c>
      <c r="I294" s="167" t="s">
        <v>4681</v>
      </c>
      <c r="J294" s="168" t="s">
        <v>135</v>
      </c>
      <c r="K294" s="169">
        <v>2</v>
      </c>
      <c r="L294" s="170">
        <v>436.7</v>
      </c>
      <c r="M294" s="241"/>
      <c r="N294" s="171">
        <f t="shared" si="19"/>
        <v>0</v>
      </c>
    </row>
    <row r="295" spans="1:14" ht="24" x14ac:dyDescent="0.2">
      <c r="A295" s="232">
        <v>559</v>
      </c>
      <c r="B295" s="235">
        <v>2317</v>
      </c>
      <c r="C295" s="162" t="s">
        <v>4666</v>
      </c>
      <c r="D295" s="162"/>
      <c r="E295" s="240" t="s">
        <v>4654</v>
      </c>
      <c r="F295" s="164" t="s">
        <v>4683</v>
      </c>
      <c r="G295" s="165" t="s">
        <v>4684</v>
      </c>
      <c r="H295" s="239" t="str">
        <f t="shared" si="18"/>
        <v>фото1</v>
      </c>
      <c r="I295" s="167" t="s">
        <v>4685</v>
      </c>
      <c r="J295" s="168" t="s">
        <v>135</v>
      </c>
      <c r="K295" s="169">
        <v>2</v>
      </c>
      <c r="L295" s="170">
        <v>344.4</v>
      </c>
      <c r="M295" s="241"/>
      <c r="N295" s="171">
        <f t="shared" si="19"/>
        <v>0</v>
      </c>
    </row>
    <row r="296" spans="1:14" ht="30" x14ac:dyDescent="0.2">
      <c r="A296" s="232">
        <v>560</v>
      </c>
      <c r="B296" s="235">
        <v>5451</v>
      </c>
      <c r="C296" s="162" t="s">
        <v>4670</v>
      </c>
      <c r="D296" s="162"/>
      <c r="E296" s="240" t="s">
        <v>4654</v>
      </c>
      <c r="F296" s="164" t="s">
        <v>4687</v>
      </c>
      <c r="G296" s="165" t="s">
        <v>4688</v>
      </c>
      <c r="H296" s="239" t="str">
        <f t="shared" si="18"/>
        <v>фото1</v>
      </c>
      <c r="I296" s="167" t="s">
        <v>4689</v>
      </c>
      <c r="J296" s="168" t="s">
        <v>135</v>
      </c>
      <c r="K296" s="169">
        <v>2</v>
      </c>
      <c r="L296" s="170">
        <v>344.4</v>
      </c>
      <c r="M296" s="241"/>
      <c r="N296" s="171">
        <f t="shared" si="19"/>
        <v>0</v>
      </c>
    </row>
    <row r="297" spans="1:14" ht="30" x14ac:dyDescent="0.2">
      <c r="A297" s="232">
        <v>561</v>
      </c>
      <c r="B297" s="235">
        <v>13311</v>
      </c>
      <c r="C297" s="162" t="s">
        <v>4674</v>
      </c>
      <c r="D297" s="162"/>
      <c r="E297" s="240" t="s">
        <v>4654</v>
      </c>
      <c r="F297" s="164" t="s">
        <v>4691</v>
      </c>
      <c r="G297" s="165" t="s">
        <v>4692</v>
      </c>
      <c r="H297" s="239" t="str">
        <f t="shared" si="18"/>
        <v>фото1</v>
      </c>
      <c r="I297" s="167" t="s">
        <v>4693</v>
      </c>
      <c r="J297" s="168" t="s">
        <v>135</v>
      </c>
      <c r="K297" s="169">
        <v>2</v>
      </c>
      <c r="L297" s="170">
        <v>344.4</v>
      </c>
      <c r="M297" s="241"/>
      <c r="N297" s="171">
        <f t="shared" si="19"/>
        <v>0</v>
      </c>
    </row>
    <row r="298" spans="1:14" ht="15.75" x14ac:dyDescent="0.2">
      <c r="A298" s="232">
        <v>562</v>
      </c>
      <c r="B298" s="235">
        <v>6876</v>
      </c>
      <c r="C298" s="162" t="s">
        <v>4678</v>
      </c>
      <c r="D298" s="162"/>
      <c r="E298" s="240" t="s">
        <v>4654</v>
      </c>
      <c r="F298" s="164" t="s">
        <v>4695</v>
      </c>
      <c r="G298" s="165" t="s">
        <v>4696</v>
      </c>
      <c r="H298" s="239" t="str">
        <f t="shared" si="18"/>
        <v>фото1</v>
      </c>
      <c r="I298" s="167" t="s">
        <v>4697</v>
      </c>
      <c r="J298" s="168" t="s">
        <v>135</v>
      </c>
      <c r="K298" s="169">
        <v>2</v>
      </c>
      <c r="L298" s="170">
        <v>256.10000000000002</v>
      </c>
      <c r="M298" s="241"/>
      <c r="N298" s="171">
        <f t="shared" si="19"/>
        <v>0</v>
      </c>
    </row>
    <row r="299" spans="1:14" ht="15.75" x14ac:dyDescent="0.2">
      <c r="A299" s="232">
        <v>563</v>
      </c>
      <c r="B299" s="235">
        <v>2333</v>
      </c>
      <c r="C299" s="162" t="s">
        <v>4682</v>
      </c>
      <c r="D299" s="162"/>
      <c r="E299" s="240" t="s">
        <v>4654</v>
      </c>
      <c r="F299" s="164" t="s">
        <v>4699</v>
      </c>
      <c r="G299" s="165" t="s">
        <v>4700</v>
      </c>
      <c r="H299" s="239" t="str">
        <f t="shared" si="18"/>
        <v>фото1</v>
      </c>
      <c r="I299" s="167" t="s">
        <v>4701</v>
      </c>
      <c r="J299" s="168" t="s">
        <v>135</v>
      </c>
      <c r="K299" s="169">
        <v>3</v>
      </c>
      <c r="L299" s="170">
        <v>276.5</v>
      </c>
      <c r="M299" s="241"/>
      <c r="N299" s="171">
        <f t="shared" si="19"/>
        <v>0</v>
      </c>
    </row>
    <row r="300" spans="1:14" ht="15.75" x14ac:dyDescent="0.2">
      <c r="A300" s="232">
        <v>564</v>
      </c>
      <c r="B300" s="235">
        <v>3162</v>
      </c>
      <c r="C300" s="162" t="s">
        <v>4686</v>
      </c>
      <c r="D300" s="162"/>
      <c r="E300" s="240" t="s">
        <v>4654</v>
      </c>
      <c r="F300" s="164" t="s">
        <v>4703</v>
      </c>
      <c r="G300" s="165" t="s">
        <v>4704</v>
      </c>
      <c r="H300" s="239" t="str">
        <f t="shared" si="18"/>
        <v>фото1</v>
      </c>
      <c r="I300" s="167" t="s">
        <v>4705</v>
      </c>
      <c r="J300" s="168" t="s">
        <v>135</v>
      </c>
      <c r="K300" s="169">
        <v>3</v>
      </c>
      <c r="L300" s="170">
        <v>267.60000000000002</v>
      </c>
      <c r="M300" s="241"/>
      <c r="N300" s="171">
        <f t="shared" si="19"/>
        <v>0</v>
      </c>
    </row>
    <row r="301" spans="1:14" ht="15.75" x14ac:dyDescent="0.2">
      <c r="A301" s="232">
        <v>565</v>
      </c>
      <c r="B301" s="235">
        <v>4136</v>
      </c>
      <c r="C301" s="162" t="s">
        <v>4690</v>
      </c>
      <c r="D301" s="162"/>
      <c r="E301" s="240" t="s">
        <v>4654</v>
      </c>
      <c r="F301" s="164" t="s">
        <v>4707</v>
      </c>
      <c r="G301" s="165" t="s">
        <v>4708</v>
      </c>
      <c r="H301" s="239" t="str">
        <f t="shared" si="18"/>
        <v>фото1</v>
      </c>
      <c r="I301" s="167" t="s">
        <v>4709</v>
      </c>
      <c r="J301" s="168" t="s">
        <v>135</v>
      </c>
      <c r="K301" s="169">
        <v>3</v>
      </c>
      <c r="L301" s="170">
        <v>306.89999999999998</v>
      </c>
      <c r="M301" s="241"/>
      <c r="N301" s="171">
        <f t="shared" si="19"/>
        <v>0</v>
      </c>
    </row>
    <row r="302" spans="1:14" ht="15.75" x14ac:dyDescent="0.2">
      <c r="A302" s="232">
        <v>566</v>
      </c>
      <c r="B302" s="235">
        <v>6926</v>
      </c>
      <c r="C302" s="162" t="s">
        <v>4694</v>
      </c>
      <c r="D302" s="162"/>
      <c r="E302" s="240" t="s">
        <v>4654</v>
      </c>
      <c r="F302" s="164" t="s">
        <v>4711</v>
      </c>
      <c r="G302" s="165" t="s">
        <v>1513</v>
      </c>
      <c r="H302" s="239" t="str">
        <f t="shared" si="18"/>
        <v>фото1</v>
      </c>
      <c r="I302" s="167" t="s">
        <v>4712</v>
      </c>
      <c r="J302" s="168" t="s">
        <v>135</v>
      </c>
      <c r="K302" s="169">
        <v>2</v>
      </c>
      <c r="L302" s="170">
        <v>332.5</v>
      </c>
      <c r="M302" s="241"/>
      <c r="N302" s="171">
        <f t="shared" si="19"/>
        <v>0</v>
      </c>
    </row>
    <row r="303" spans="1:14" ht="15.75" x14ac:dyDescent="0.2">
      <c r="A303" s="232">
        <v>567</v>
      </c>
      <c r="B303" s="235">
        <v>3163</v>
      </c>
      <c r="C303" s="162" t="s">
        <v>4698</v>
      </c>
      <c r="D303" s="162"/>
      <c r="E303" s="240" t="s">
        <v>4654</v>
      </c>
      <c r="F303" s="164" t="s">
        <v>4714</v>
      </c>
      <c r="G303" s="165" t="s">
        <v>4715</v>
      </c>
      <c r="H303" s="239" t="str">
        <f t="shared" si="18"/>
        <v>фото1</v>
      </c>
      <c r="I303" s="167" t="s">
        <v>139</v>
      </c>
      <c r="J303" s="168" t="s">
        <v>135</v>
      </c>
      <c r="K303" s="169">
        <v>3</v>
      </c>
      <c r="L303" s="170">
        <v>350.3</v>
      </c>
      <c r="M303" s="241"/>
      <c r="N303" s="171">
        <f t="shared" si="19"/>
        <v>0</v>
      </c>
    </row>
    <row r="304" spans="1:14" ht="24" x14ac:dyDescent="0.2">
      <c r="A304" s="232">
        <v>568</v>
      </c>
      <c r="B304" s="235">
        <v>5473</v>
      </c>
      <c r="C304" s="162" t="s">
        <v>4702</v>
      </c>
      <c r="D304" s="162"/>
      <c r="E304" s="240" t="s">
        <v>4654</v>
      </c>
      <c r="F304" s="164" t="s">
        <v>3520</v>
      </c>
      <c r="G304" s="165" t="s">
        <v>3521</v>
      </c>
      <c r="H304" s="239" t="e">
        <f>HYPERLINK("http://www.gardenbulbs.ru/images/vesna_CL/thumbnails/"&amp;#REF!&amp;".jpg","фото1")</f>
        <v>#REF!</v>
      </c>
      <c r="I304" s="167" t="s">
        <v>4716</v>
      </c>
      <c r="J304" s="168" t="s">
        <v>135</v>
      </c>
      <c r="K304" s="169">
        <v>2</v>
      </c>
      <c r="L304" s="170">
        <v>333.7</v>
      </c>
      <c r="M304" s="241"/>
      <c r="N304" s="171">
        <f t="shared" si="19"/>
        <v>0</v>
      </c>
    </row>
    <row r="305" spans="1:14" ht="15.75" x14ac:dyDescent="0.2">
      <c r="A305" s="232">
        <v>569</v>
      </c>
      <c r="B305" s="235">
        <v>5475</v>
      </c>
      <c r="C305" s="162" t="s">
        <v>4706</v>
      </c>
      <c r="D305" s="162"/>
      <c r="E305" s="240" t="s">
        <v>4654</v>
      </c>
      <c r="F305" s="164" t="s">
        <v>4718</v>
      </c>
      <c r="G305" s="165" t="s">
        <v>4719</v>
      </c>
      <c r="H305" s="239" t="str">
        <f>HYPERLINK("http://www.gardenbulbs.ru/images/vesna_CL/thumbnails/"&amp;C308&amp;".jpg","фото1")</f>
        <v>фото1</v>
      </c>
      <c r="I305" s="167" t="s">
        <v>4720</v>
      </c>
      <c r="J305" s="168" t="s">
        <v>135</v>
      </c>
      <c r="K305" s="169">
        <v>2</v>
      </c>
      <c r="L305" s="170">
        <v>333.7</v>
      </c>
      <c r="M305" s="241"/>
      <c r="N305" s="171">
        <f t="shared" si="19"/>
        <v>0</v>
      </c>
    </row>
    <row r="306" spans="1:14" ht="15.75" x14ac:dyDescent="0.2">
      <c r="A306" s="232">
        <v>570</v>
      </c>
      <c r="B306" s="235">
        <v>4715</v>
      </c>
      <c r="C306" s="162" t="s">
        <v>4710</v>
      </c>
      <c r="D306" s="162"/>
      <c r="E306" s="240" t="s">
        <v>4654</v>
      </c>
      <c r="F306" s="164" t="s">
        <v>4722</v>
      </c>
      <c r="G306" s="165" t="s">
        <v>4723</v>
      </c>
      <c r="H306" s="239" t="str">
        <f>HYPERLINK("http://www.gardenbulbs.ru/images/vesna_CL/thumbnails/"&amp;C309&amp;".jpg","фото1")</f>
        <v>фото1</v>
      </c>
      <c r="I306" s="167" t="s">
        <v>4724</v>
      </c>
      <c r="J306" s="168" t="s">
        <v>135</v>
      </c>
      <c r="K306" s="169">
        <v>2</v>
      </c>
      <c r="L306" s="170">
        <v>304</v>
      </c>
      <c r="M306" s="241"/>
      <c r="N306" s="171">
        <f t="shared" si="19"/>
        <v>0</v>
      </c>
    </row>
    <row r="307" spans="1:14" ht="15.75" x14ac:dyDescent="0.2">
      <c r="A307" s="232">
        <v>571</v>
      </c>
      <c r="B307" s="235">
        <v>3164</v>
      </c>
      <c r="C307" s="162" t="s">
        <v>4713</v>
      </c>
      <c r="D307" s="162"/>
      <c r="E307" s="240" t="s">
        <v>4654</v>
      </c>
      <c r="F307" s="164" t="s">
        <v>4267</v>
      </c>
      <c r="G307" s="165" t="s">
        <v>4268</v>
      </c>
      <c r="H307" s="239" t="str">
        <f>HYPERLINK("http://www.gardenbulbs.ru/images/vesna_CL/thumbnails/"&amp;C310&amp;".jpg","фото1")</f>
        <v>фото1</v>
      </c>
      <c r="I307" s="167" t="s">
        <v>4726</v>
      </c>
      <c r="J307" s="168" t="s">
        <v>135</v>
      </c>
      <c r="K307" s="169">
        <v>2</v>
      </c>
      <c r="L307" s="170">
        <v>292.10000000000002</v>
      </c>
      <c r="M307" s="241"/>
      <c r="N307" s="171">
        <f t="shared" si="19"/>
        <v>0</v>
      </c>
    </row>
    <row r="308" spans="1:14" ht="15.75" x14ac:dyDescent="0.2">
      <c r="A308" s="232">
        <v>572</v>
      </c>
      <c r="B308" s="235">
        <v>4137</v>
      </c>
      <c r="C308" s="162" t="s">
        <v>4717</v>
      </c>
      <c r="D308" s="162"/>
      <c r="E308" s="240" t="s">
        <v>4654</v>
      </c>
      <c r="F308" s="164" t="s">
        <v>4729</v>
      </c>
      <c r="G308" s="165" t="s">
        <v>4730</v>
      </c>
      <c r="H308" s="239" t="str">
        <f t="shared" si="18"/>
        <v>фото1</v>
      </c>
      <c r="I308" s="167" t="s">
        <v>4731</v>
      </c>
      <c r="J308" s="168" t="s">
        <v>135</v>
      </c>
      <c r="K308" s="169">
        <v>3</v>
      </c>
      <c r="L308" s="170">
        <v>337.2</v>
      </c>
      <c r="M308" s="241"/>
      <c r="N308" s="171">
        <f>IF(ISERROR(#REF!*#REF!),0,#REF!*#REF!)</f>
        <v>0</v>
      </c>
    </row>
    <row r="309" spans="1:14" ht="15.75" x14ac:dyDescent="0.2">
      <c r="A309" s="232">
        <v>573</v>
      </c>
      <c r="B309" s="235">
        <v>3165</v>
      </c>
      <c r="C309" s="162" t="s">
        <v>4721</v>
      </c>
      <c r="D309" s="162"/>
      <c r="E309" s="240" t="s">
        <v>4654</v>
      </c>
      <c r="F309" s="164" t="s">
        <v>4733</v>
      </c>
      <c r="G309" s="165" t="s">
        <v>4734</v>
      </c>
      <c r="H309" s="239" t="str">
        <f t="shared" si="18"/>
        <v>фото1</v>
      </c>
      <c r="I309" s="167" t="s">
        <v>4735</v>
      </c>
      <c r="J309" s="168" t="s">
        <v>135</v>
      </c>
      <c r="K309" s="169">
        <v>2</v>
      </c>
      <c r="L309" s="170">
        <v>602.5</v>
      </c>
      <c r="M309" s="241"/>
      <c r="N309" s="171">
        <f t="shared" ref="N309:N341" si="20">IF(ISERROR(L308*M308),0,L308*M308)</f>
        <v>0</v>
      </c>
    </row>
    <row r="310" spans="1:14" ht="15.75" x14ac:dyDescent="0.2">
      <c r="A310" s="232">
        <v>574</v>
      </c>
      <c r="B310" s="235">
        <v>4138</v>
      </c>
      <c r="C310" s="162" t="s">
        <v>4725</v>
      </c>
      <c r="D310" s="162"/>
      <c r="E310" s="240" t="s">
        <v>4654</v>
      </c>
      <c r="F310" s="164" t="s">
        <v>4737</v>
      </c>
      <c r="G310" s="165" t="s">
        <v>4738</v>
      </c>
      <c r="H310" s="239" t="str">
        <f t="shared" si="18"/>
        <v>фото1</v>
      </c>
      <c r="I310" s="167" t="s">
        <v>65</v>
      </c>
      <c r="J310" s="168" t="s">
        <v>135</v>
      </c>
      <c r="K310" s="169">
        <v>3</v>
      </c>
      <c r="L310" s="170">
        <v>267.60000000000002</v>
      </c>
      <c r="M310" s="241"/>
      <c r="N310" s="171">
        <f t="shared" si="20"/>
        <v>0</v>
      </c>
    </row>
    <row r="311" spans="1:14" ht="15.75" x14ac:dyDescent="0.2">
      <c r="A311" s="232">
        <v>575</v>
      </c>
      <c r="B311" s="235">
        <v>2334</v>
      </c>
      <c r="C311" s="162" t="s">
        <v>4727</v>
      </c>
      <c r="D311" s="162"/>
      <c r="E311" s="240" t="s">
        <v>4654</v>
      </c>
      <c r="F311" s="164" t="s">
        <v>4740</v>
      </c>
      <c r="G311" s="165" t="s">
        <v>4741</v>
      </c>
      <c r="H311" s="239" t="str">
        <f t="shared" si="18"/>
        <v>фото1</v>
      </c>
      <c r="I311" s="167" t="s">
        <v>4742</v>
      </c>
      <c r="J311" s="168" t="s">
        <v>135</v>
      </c>
      <c r="K311" s="169">
        <v>3</v>
      </c>
      <c r="L311" s="170">
        <v>267.60000000000002</v>
      </c>
      <c r="M311" s="241"/>
      <c r="N311" s="171">
        <f t="shared" si="20"/>
        <v>0</v>
      </c>
    </row>
    <row r="312" spans="1:14" ht="15.75" x14ac:dyDescent="0.2">
      <c r="A312" s="232">
        <v>576</v>
      </c>
      <c r="B312" s="235">
        <v>4716</v>
      </c>
      <c r="C312" s="162" t="s">
        <v>4728</v>
      </c>
      <c r="D312" s="162"/>
      <c r="E312" s="240" t="s">
        <v>4654</v>
      </c>
      <c r="F312" s="164" t="s">
        <v>4744</v>
      </c>
      <c r="G312" s="165" t="s">
        <v>4745</v>
      </c>
      <c r="H312" s="239" t="str">
        <f t="shared" si="18"/>
        <v>фото1</v>
      </c>
      <c r="I312" s="167" t="s">
        <v>4746</v>
      </c>
      <c r="J312" s="168" t="s">
        <v>135</v>
      </c>
      <c r="K312" s="169">
        <v>3</v>
      </c>
      <c r="L312" s="170">
        <v>297.89999999999998</v>
      </c>
      <c r="M312" s="241"/>
      <c r="N312" s="171">
        <f t="shared" si="20"/>
        <v>0</v>
      </c>
    </row>
    <row r="313" spans="1:14" ht="24" x14ac:dyDescent="0.2">
      <c r="A313" s="232">
        <v>577</v>
      </c>
      <c r="B313" s="235">
        <v>2318</v>
      </c>
      <c r="C313" s="162" t="s">
        <v>4732</v>
      </c>
      <c r="D313" s="162"/>
      <c r="E313" s="240" t="s">
        <v>4654</v>
      </c>
      <c r="F313" s="164" t="s">
        <v>4748</v>
      </c>
      <c r="G313" s="165" t="s">
        <v>4749</v>
      </c>
      <c r="H313" s="239" t="str">
        <f t="shared" si="18"/>
        <v>фото1</v>
      </c>
      <c r="I313" s="167" t="s">
        <v>4750</v>
      </c>
      <c r="J313" s="168" t="s">
        <v>135</v>
      </c>
      <c r="K313" s="169">
        <v>2</v>
      </c>
      <c r="L313" s="170">
        <v>304</v>
      </c>
      <c r="M313" s="241"/>
      <c r="N313" s="171">
        <f t="shared" si="20"/>
        <v>0</v>
      </c>
    </row>
    <row r="314" spans="1:14" ht="15.75" x14ac:dyDescent="0.2">
      <c r="A314" s="232">
        <v>578</v>
      </c>
      <c r="B314" s="235">
        <v>3167</v>
      </c>
      <c r="C314" s="162" t="s">
        <v>4736</v>
      </c>
      <c r="D314" s="162"/>
      <c r="E314" s="240" t="s">
        <v>4654</v>
      </c>
      <c r="F314" s="164" t="s">
        <v>4752</v>
      </c>
      <c r="G314" s="165" t="s">
        <v>4753</v>
      </c>
      <c r="H314" s="239" t="str">
        <f t="shared" si="18"/>
        <v>фото1</v>
      </c>
      <c r="I314" s="167" t="s">
        <v>4754</v>
      </c>
      <c r="J314" s="168" t="s">
        <v>135</v>
      </c>
      <c r="K314" s="169">
        <v>3</v>
      </c>
      <c r="L314" s="170">
        <v>439.5</v>
      </c>
      <c r="M314" s="241"/>
      <c r="N314" s="171">
        <f t="shared" si="20"/>
        <v>0</v>
      </c>
    </row>
    <row r="315" spans="1:14" ht="30" x14ac:dyDescent="0.2">
      <c r="A315" s="232">
        <v>579</v>
      </c>
      <c r="B315" s="235">
        <v>6911</v>
      </c>
      <c r="C315" s="162" t="s">
        <v>4739</v>
      </c>
      <c r="D315" s="162"/>
      <c r="E315" s="240" t="s">
        <v>4654</v>
      </c>
      <c r="F315" s="164" t="s">
        <v>4756</v>
      </c>
      <c r="G315" s="165" t="s">
        <v>4757</v>
      </c>
      <c r="H315" s="239" t="str">
        <f t="shared" si="18"/>
        <v>фото1</v>
      </c>
      <c r="I315" s="167" t="s">
        <v>4758</v>
      </c>
      <c r="J315" s="168" t="s">
        <v>135</v>
      </c>
      <c r="K315" s="169">
        <v>2</v>
      </c>
      <c r="L315" s="170">
        <v>415.4</v>
      </c>
      <c r="M315" s="241"/>
      <c r="N315" s="171">
        <f t="shared" si="20"/>
        <v>0</v>
      </c>
    </row>
    <row r="316" spans="1:14" ht="30" x14ac:dyDescent="0.2">
      <c r="A316" s="232">
        <v>580</v>
      </c>
      <c r="B316" s="235">
        <v>6912</v>
      </c>
      <c r="C316" s="162" t="s">
        <v>4743</v>
      </c>
      <c r="D316" s="162"/>
      <c r="E316" s="240" t="s">
        <v>4654</v>
      </c>
      <c r="F316" s="164" t="s">
        <v>4760</v>
      </c>
      <c r="G316" s="165" t="s">
        <v>4761</v>
      </c>
      <c r="H316" s="239" t="str">
        <f t="shared" si="18"/>
        <v>фото1</v>
      </c>
      <c r="I316" s="167" t="s">
        <v>4762</v>
      </c>
      <c r="J316" s="168" t="s">
        <v>135</v>
      </c>
      <c r="K316" s="169">
        <v>2</v>
      </c>
      <c r="L316" s="170">
        <v>415.4</v>
      </c>
      <c r="M316" s="241"/>
      <c r="N316" s="171">
        <f t="shared" si="20"/>
        <v>0</v>
      </c>
    </row>
    <row r="317" spans="1:14" ht="15.75" x14ac:dyDescent="0.2">
      <c r="A317" s="232">
        <v>581</v>
      </c>
      <c r="B317" s="235">
        <v>4140</v>
      </c>
      <c r="C317" s="162" t="s">
        <v>4747</v>
      </c>
      <c r="D317" s="162"/>
      <c r="E317" s="240" t="s">
        <v>4654</v>
      </c>
      <c r="F317" s="164" t="s">
        <v>4764</v>
      </c>
      <c r="G317" s="165" t="s">
        <v>4765</v>
      </c>
      <c r="H317" s="239" t="str">
        <f t="shared" si="18"/>
        <v>фото1</v>
      </c>
      <c r="I317" s="167" t="s">
        <v>65</v>
      </c>
      <c r="J317" s="168" t="s">
        <v>135</v>
      </c>
      <c r="K317" s="169">
        <v>3</v>
      </c>
      <c r="L317" s="170">
        <v>272.3</v>
      </c>
      <c r="M317" s="241"/>
      <c r="N317" s="171">
        <f t="shared" si="20"/>
        <v>0</v>
      </c>
    </row>
    <row r="318" spans="1:14" ht="15.75" x14ac:dyDescent="0.2">
      <c r="A318" s="232">
        <v>582</v>
      </c>
      <c r="B318" s="235">
        <v>6915</v>
      </c>
      <c r="C318" s="162" t="s">
        <v>4751</v>
      </c>
      <c r="D318" s="162"/>
      <c r="E318" s="240" t="s">
        <v>4654</v>
      </c>
      <c r="F318" s="164" t="s">
        <v>4767</v>
      </c>
      <c r="G318" s="165" t="s">
        <v>4768</v>
      </c>
      <c r="H318" s="239" t="str">
        <f t="shared" si="18"/>
        <v>фото1</v>
      </c>
      <c r="I318" s="167" t="s">
        <v>4769</v>
      </c>
      <c r="J318" s="168" t="s">
        <v>135</v>
      </c>
      <c r="K318" s="169">
        <v>2</v>
      </c>
      <c r="L318" s="170">
        <v>373</v>
      </c>
      <c r="M318" s="241"/>
      <c r="N318" s="171">
        <f t="shared" si="20"/>
        <v>0</v>
      </c>
    </row>
    <row r="319" spans="1:14" ht="15.75" x14ac:dyDescent="0.2">
      <c r="A319" s="232">
        <v>583</v>
      </c>
      <c r="B319" s="235">
        <v>4717</v>
      </c>
      <c r="C319" s="162" t="s">
        <v>4755</v>
      </c>
      <c r="D319" s="162"/>
      <c r="E319" s="240" t="s">
        <v>4654</v>
      </c>
      <c r="F319" s="164" t="s">
        <v>4771</v>
      </c>
      <c r="G319" s="165" t="s">
        <v>4772</v>
      </c>
      <c r="H319" s="239" t="str">
        <f t="shared" si="18"/>
        <v>фото1</v>
      </c>
      <c r="I319" s="167" t="s">
        <v>4773</v>
      </c>
      <c r="J319" s="168" t="s">
        <v>135</v>
      </c>
      <c r="K319" s="169">
        <v>3</v>
      </c>
      <c r="L319" s="170">
        <v>276.5</v>
      </c>
      <c r="M319" s="241"/>
      <c r="N319" s="171">
        <f t="shared" si="20"/>
        <v>0</v>
      </c>
    </row>
    <row r="320" spans="1:14" ht="30" x14ac:dyDescent="0.2">
      <c r="A320" s="232">
        <v>584</v>
      </c>
      <c r="B320" s="235">
        <v>6917</v>
      </c>
      <c r="C320" s="162" t="s">
        <v>4759</v>
      </c>
      <c r="D320" s="162"/>
      <c r="E320" s="240" t="s">
        <v>4654</v>
      </c>
      <c r="F320" s="164" t="s">
        <v>4775</v>
      </c>
      <c r="G320" s="165" t="s">
        <v>4776</v>
      </c>
      <c r="H320" s="239" t="str">
        <f t="shared" si="18"/>
        <v>фото1</v>
      </c>
      <c r="I320" s="167" t="s">
        <v>4777</v>
      </c>
      <c r="J320" s="168" t="s">
        <v>135</v>
      </c>
      <c r="K320" s="169">
        <v>2</v>
      </c>
      <c r="L320" s="170">
        <v>401.8</v>
      </c>
      <c r="M320" s="241"/>
      <c r="N320" s="171">
        <f t="shared" si="20"/>
        <v>0</v>
      </c>
    </row>
    <row r="321" spans="1:14" ht="15.75" x14ac:dyDescent="0.2">
      <c r="A321" s="232">
        <v>585</v>
      </c>
      <c r="B321" s="235">
        <v>1417</v>
      </c>
      <c r="C321" s="162" t="s">
        <v>4763</v>
      </c>
      <c r="D321" s="162"/>
      <c r="E321" s="240" t="s">
        <v>4654</v>
      </c>
      <c r="F321" s="164" t="s">
        <v>4779</v>
      </c>
      <c r="G321" s="165" t="s">
        <v>4780</v>
      </c>
      <c r="H321" s="239" t="str">
        <f t="shared" si="18"/>
        <v>фото1</v>
      </c>
      <c r="I321" s="167" t="s">
        <v>4781</v>
      </c>
      <c r="J321" s="168" t="s">
        <v>135</v>
      </c>
      <c r="K321" s="169">
        <v>2</v>
      </c>
      <c r="L321" s="170">
        <v>304</v>
      </c>
      <c r="M321" s="241"/>
      <c r="N321" s="171">
        <f t="shared" si="20"/>
        <v>0</v>
      </c>
    </row>
    <row r="322" spans="1:14" ht="15.75" x14ac:dyDescent="0.2">
      <c r="A322" s="232">
        <v>586</v>
      </c>
      <c r="B322" s="235">
        <v>3168</v>
      </c>
      <c r="C322" s="162" t="s">
        <v>4766</v>
      </c>
      <c r="D322" s="162"/>
      <c r="E322" s="240" t="s">
        <v>4654</v>
      </c>
      <c r="F322" s="164" t="s">
        <v>4783</v>
      </c>
      <c r="G322" s="165" t="s">
        <v>4784</v>
      </c>
      <c r="H322" s="239" t="str">
        <f t="shared" si="18"/>
        <v>фото1</v>
      </c>
      <c r="I322" s="167" t="s">
        <v>4785</v>
      </c>
      <c r="J322" s="168" t="s">
        <v>135</v>
      </c>
      <c r="K322" s="169">
        <v>2</v>
      </c>
      <c r="L322" s="170">
        <v>602.5</v>
      </c>
      <c r="M322" s="241"/>
      <c r="N322" s="171">
        <f t="shared" si="20"/>
        <v>0</v>
      </c>
    </row>
    <row r="323" spans="1:14" ht="24" x14ac:dyDescent="0.2">
      <c r="A323" s="232">
        <v>587</v>
      </c>
      <c r="B323" s="235">
        <v>5706</v>
      </c>
      <c r="C323" s="162" t="s">
        <v>4770</v>
      </c>
      <c r="D323" s="162"/>
      <c r="E323" s="240" t="s">
        <v>4654</v>
      </c>
      <c r="F323" s="164" t="s">
        <v>4787</v>
      </c>
      <c r="G323" s="165" t="s">
        <v>4788</v>
      </c>
      <c r="H323" s="239" t="str">
        <f t="shared" si="18"/>
        <v>фото1</v>
      </c>
      <c r="I323" s="167" t="s">
        <v>4789</v>
      </c>
      <c r="J323" s="168" t="s">
        <v>135</v>
      </c>
      <c r="K323" s="169">
        <v>2</v>
      </c>
      <c r="L323" s="170">
        <v>304.8</v>
      </c>
      <c r="M323" s="241"/>
      <c r="N323" s="171">
        <f t="shared" si="20"/>
        <v>0</v>
      </c>
    </row>
    <row r="324" spans="1:14" ht="24" x14ac:dyDescent="0.2">
      <c r="A324" s="232">
        <v>588</v>
      </c>
      <c r="B324" s="235">
        <v>6878</v>
      </c>
      <c r="C324" s="162" t="s">
        <v>4774</v>
      </c>
      <c r="D324" s="162"/>
      <c r="E324" s="240" t="s">
        <v>4654</v>
      </c>
      <c r="F324" s="164" t="s">
        <v>2650</v>
      </c>
      <c r="G324" s="165" t="s">
        <v>2651</v>
      </c>
      <c r="H324" s="239" t="str">
        <f t="shared" si="18"/>
        <v>фото1</v>
      </c>
      <c r="I324" s="167" t="s">
        <v>4791</v>
      </c>
      <c r="J324" s="168" t="s">
        <v>135</v>
      </c>
      <c r="K324" s="169">
        <v>2</v>
      </c>
      <c r="L324" s="170">
        <v>373</v>
      </c>
      <c r="M324" s="241"/>
      <c r="N324" s="171">
        <f t="shared" si="20"/>
        <v>0</v>
      </c>
    </row>
    <row r="325" spans="1:14" ht="15.75" x14ac:dyDescent="0.2">
      <c r="A325" s="232">
        <v>589</v>
      </c>
      <c r="B325" s="235">
        <v>4141</v>
      </c>
      <c r="C325" s="162" t="s">
        <v>4778</v>
      </c>
      <c r="D325" s="162"/>
      <c r="E325" s="240" t="s">
        <v>4654</v>
      </c>
      <c r="F325" s="164" t="s">
        <v>4793</v>
      </c>
      <c r="G325" s="165" t="s">
        <v>4794</v>
      </c>
      <c r="H325" s="239" t="str">
        <f t="shared" si="18"/>
        <v>фото1</v>
      </c>
      <c r="I325" s="167" t="s">
        <v>4795</v>
      </c>
      <c r="J325" s="168" t="s">
        <v>135</v>
      </c>
      <c r="K325" s="169">
        <v>3</v>
      </c>
      <c r="L325" s="170">
        <v>404.9</v>
      </c>
      <c r="M325" s="241"/>
      <c r="N325" s="171">
        <f t="shared" si="20"/>
        <v>0</v>
      </c>
    </row>
    <row r="326" spans="1:14" ht="15.75" x14ac:dyDescent="0.2">
      <c r="A326" s="232">
        <v>590</v>
      </c>
      <c r="B326" s="235">
        <v>4142</v>
      </c>
      <c r="C326" s="162" t="s">
        <v>4782</v>
      </c>
      <c r="D326" s="162"/>
      <c r="E326" s="240" t="s">
        <v>4654</v>
      </c>
      <c r="F326" s="164" t="s">
        <v>4797</v>
      </c>
      <c r="G326" s="165" t="s">
        <v>4798</v>
      </c>
      <c r="H326" s="239" t="str">
        <f t="shared" si="18"/>
        <v>фото1</v>
      </c>
      <c r="I326" s="167" t="s">
        <v>4799</v>
      </c>
      <c r="J326" s="168" t="s">
        <v>135</v>
      </c>
      <c r="K326" s="169">
        <v>3</v>
      </c>
      <c r="L326" s="170">
        <v>337.2</v>
      </c>
      <c r="M326" s="241"/>
      <c r="N326" s="171">
        <f t="shared" si="20"/>
        <v>0</v>
      </c>
    </row>
    <row r="327" spans="1:14" ht="15.75" x14ac:dyDescent="0.2">
      <c r="A327" s="232">
        <v>591</v>
      </c>
      <c r="B327" s="235">
        <v>4719</v>
      </c>
      <c r="C327" s="162" t="s">
        <v>4786</v>
      </c>
      <c r="D327" s="162"/>
      <c r="E327" s="240" t="s">
        <v>4654</v>
      </c>
      <c r="F327" s="164" t="s">
        <v>4801</v>
      </c>
      <c r="G327" s="165" t="s">
        <v>4802</v>
      </c>
      <c r="H327" s="239" t="str">
        <f t="shared" si="18"/>
        <v>фото1</v>
      </c>
      <c r="I327" s="167" t="s">
        <v>4803</v>
      </c>
      <c r="J327" s="168" t="s">
        <v>135</v>
      </c>
      <c r="K327" s="169">
        <v>3</v>
      </c>
      <c r="L327" s="170">
        <v>293.8</v>
      </c>
      <c r="M327" s="241"/>
      <c r="N327" s="171">
        <f t="shared" si="20"/>
        <v>0</v>
      </c>
    </row>
    <row r="328" spans="1:14" ht="15.75" x14ac:dyDescent="0.2">
      <c r="A328" s="232">
        <v>592</v>
      </c>
      <c r="B328" s="235">
        <v>3170</v>
      </c>
      <c r="C328" s="162" t="s">
        <v>4790</v>
      </c>
      <c r="D328" s="162"/>
      <c r="E328" s="240" t="s">
        <v>4654</v>
      </c>
      <c r="F328" s="164" t="s">
        <v>4383</v>
      </c>
      <c r="G328" s="165" t="s">
        <v>4805</v>
      </c>
      <c r="H328" s="239" t="str">
        <f t="shared" si="18"/>
        <v>фото1</v>
      </c>
      <c r="I328" s="167" t="s">
        <v>4806</v>
      </c>
      <c r="J328" s="168" t="s">
        <v>135</v>
      </c>
      <c r="K328" s="169">
        <v>3</v>
      </c>
      <c r="L328" s="170">
        <v>302.7</v>
      </c>
      <c r="M328" s="241"/>
      <c r="N328" s="171">
        <f t="shared" si="20"/>
        <v>0</v>
      </c>
    </row>
    <row r="329" spans="1:14" ht="15.75" x14ac:dyDescent="0.2">
      <c r="A329" s="232">
        <v>593</v>
      </c>
      <c r="B329" s="235">
        <v>1184</v>
      </c>
      <c r="C329" s="162" t="s">
        <v>4792</v>
      </c>
      <c r="D329" s="162"/>
      <c r="E329" s="240" t="s">
        <v>4654</v>
      </c>
      <c r="F329" s="164" t="s">
        <v>4808</v>
      </c>
      <c r="G329" s="165" t="s">
        <v>4809</v>
      </c>
      <c r="H329" s="239" t="str">
        <f t="shared" si="18"/>
        <v>фото1</v>
      </c>
      <c r="I329" s="167" t="s">
        <v>4810</v>
      </c>
      <c r="J329" s="168" t="s">
        <v>135</v>
      </c>
      <c r="K329" s="169">
        <v>2</v>
      </c>
      <c r="L329" s="170">
        <v>304.8</v>
      </c>
      <c r="M329" s="241"/>
      <c r="N329" s="171">
        <f t="shared" si="20"/>
        <v>0</v>
      </c>
    </row>
    <row r="330" spans="1:14" ht="15.75" x14ac:dyDescent="0.2">
      <c r="A330" s="232">
        <v>594</v>
      </c>
      <c r="B330" s="235">
        <v>1235</v>
      </c>
      <c r="C330" s="162" t="s">
        <v>4796</v>
      </c>
      <c r="D330" s="162"/>
      <c r="E330" s="240" t="s">
        <v>4654</v>
      </c>
      <c r="F330" s="164" t="s">
        <v>4812</v>
      </c>
      <c r="G330" s="165" t="s">
        <v>4813</v>
      </c>
      <c r="H330" s="239" t="str">
        <f t="shared" si="18"/>
        <v>фото1</v>
      </c>
      <c r="I330" s="167" t="s">
        <v>4814</v>
      </c>
      <c r="J330" s="168" t="s">
        <v>135</v>
      </c>
      <c r="K330" s="169">
        <v>3</v>
      </c>
      <c r="L330" s="170">
        <v>298</v>
      </c>
      <c r="M330" s="241"/>
      <c r="N330" s="171">
        <f t="shared" si="20"/>
        <v>0</v>
      </c>
    </row>
    <row r="331" spans="1:14" ht="24" x14ac:dyDescent="0.2">
      <c r="A331" s="232">
        <v>595</v>
      </c>
      <c r="B331" s="235">
        <v>5476</v>
      </c>
      <c r="C331" s="162" t="s">
        <v>4800</v>
      </c>
      <c r="D331" s="162"/>
      <c r="E331" s="240" t="s">
        <v>4654</v>
      </c>
      <c r="F331" s="164" t="s">
        <v>4816</v>
      </c>
      <c r="G331" s="165" t="s">
        <v>4817</v>
      </c>
      <c r="H331" s="239" t="str">
        <f t="shared" si="18"/>
        <v>фото1</v>
      </c>
      <c r="I331" s="167" t="s">
        <v>4818</v>
      </c>
      <c r="J331" s="168" t="s">
        <v>135</v>
      </c>
      <c r="K331" s="169">
        <v>2</v>
      </c>
      <c r="L331" s="170">
        <v>304.8</v>
      </c>
      <c r="M331" s="241"/>
      <c r="N331" s="171">
        <f t="shared" si="20"/>
        <v>0</v>
      </c>
    </row>
    <row r="332" spans="1:14" ht="15.75" x14ac:dyDescent="0.2">
      <c r="A332" s="232">
        <v>596</v>
      </c>
      <c r="B332" s="235">
        <v>2335</v>
      </c>
      <c r="C332" s="162" t="s">
        <v>4804</v>
      </c>
      <c r="D332" s="162"/>
      <c r="E332" s="240" t="s">
        <v>4654</v>
      </c>
      <c r="F332" s="164" t="s">
        <v>4820</v>
      </c>
      <c r="G332" s="165" t="s">
        <v>4821</v>
      </c>
      <c r="H332" s="239" t="str">
        <f t="shared" si="18"/>
        <v>фото1</v>
      </c>
      <c r="I332" s="167" t="s">
        <v>1438</v>
      </c>
      <c r="J332" s="168" t="s">
        <v>135</v>
      </c>
      <c r="K332" s="169">
        <v>3</v>
      </c>
      <c r="L332" s="170">
        <v>298</v>
      </c>
      <c r="M332" s="241"/>
      <c r="N332" s="171">
        <f t="shared" si="20"/>
        <v>0</v>
      </c>
    </row>
    <row r="333" spans="1:14" ht="15.75" x14ac:dyDescent="0.2">
      <c r="A333" s="232">
        <v>597</v>
      </c>
      <c r="B333" s="235">
        <v>3171</v>
      </c>
      <c r="C333" s="162" t="s">
        <v>4807</v>
      </c>
      <c r="D333" s="162"/>
      <c r="E333" s="240" t="s">
        <v>4654</v>
      </c>
      <c r="F333" s="164" t="s">
        <v>4823</v>
      </c>
      <c r="G333" s="165" t="s">
        <v>4824</v>
      </c>
      <c r="H333" s="239" t="str">
        <f t="shared" si="18"/>
        <v>фото1</v>
      </c>
      <c r="I333" s="167" t="s">
        <v>4825</v>
      </c>
      <c r="J333" s="168" t="s">
        <v>135</v>
      </c>
      <c r="K333" s="169">
        <v>3</v>
      </c>
      <c r="L333" s="170">
        <v>311</v>
      </c>
      <c r="M333" s="241"/>
      <c r="N333" s="171">
        <f t="shared" si="20"/>
        <v>0</v>
      </c>
    </row>
    <row r="334" spans="1:14" ht="15.75" x14ac:dyDescent="0.2">
      <c r="A334" s="232">
        <v>598</v>
      </c>
      <c r="B334" s="235">
        <v>4144</v>
      </c>
      <c r="C334" s="162" t="s">
        <v>4811</v>
      </c>
      <c r="D334" s="162"/>
      <c r="E334" s="240" t="s">
        <v>4654</v>
      </c>
      <c r="F334" s="164" t="s">
        <v>4827</v>
      </c>
      <c r="G334" s="165" t="s">
        <v>4828</v>
      </c>
      <c r="H334" s="239" t="str">
        <f t="shared" si="18"/>
        <v>фото1</v>
      </c>
      <c r="I334" s="167" t="s">
        <v>4829</v>
      </c>
      <c r="J334" s="168" t="s">
        <v>135</v>
      </c>
      <c r="K334" s="169">
        <v>3</v>
      </c>
      <c r="L334" s="170">
        <v>298</v>
      </c>
      <c r="M334" s="241"/>
      <c r="N334" s="171">
        <f t="shared" si="20"/>
        <v>0</v>
      </c>
    </row>
    <row r="335" spans="1:14" ht="24" x14ac:dyDescent="0.2">
      <c r="A335" s="232">
        <v>599</v>
      </c>
      <c r="B335" s="235">
        <v>3688</v>
      </c>
      <c r="C335" s="162" t="s">
        <v>4815</v>
      </c>
      <c r="D335" s="162"/>
      <c r="E335" s="240" t="s">
        <v>4654</v>
      </c>
      <c r="F335" s="164" t="s">
        <v>4831</v>
      </c>
      <c r="G335" s="165" t="s">
        <v>4832</v>
      </c>
      <c r="H335" s="239" t="str">
        <f t="shared" si="18"/>
        <v>фото1</v>
      </c>
      <c r="I335" s="167" t="s">
        <v>4833</v>
      </c>
      <c r="J335" s="168" t="s">
        <v>135</v>
      </c>
      <c r="K335" s="169">
        <v>2</v>
      </c>
      <c r="L335" s="170">
        <v>304.8</v>
      </c>
      <c r="M335" s="241"/>
      <c r="N335" s="171">
        <f t="shared" si="20"/>
        <v>0</v>
      </c>
    </row>
    <row r="336" spans="1:14" ht="15.75" x14ac:dyDescent="0.2">
      <c r="A336" s="232">
        <v>600</v>
      </c>
      <c r="B336" s="235">
        <v>3172</v>
      </c>
      <c r="C336" s="162" t="s">
        <v>4819</v>
      </c>
      <c r="D336" s="162"/>
      <c r="E336" s="240" t="s">
        <v>4654</v>
      </c>
      <c r="F336" s="164" t="s">
        <v>4835</v>
      </c>
      <c r="G336" s="165" t="s">
        <v>4836</v>
      </c>
      <c r="H336" s="239" t="str">
        <f t="shared" si="18"/>
        <v>фото1</v>
      </c>
      <c r="I336" s="167" t="s">
        <v>4837</v>
      </c>
      <c r="J336" s="168" t="s">
        <v>135</v>
      </c>
      <c r="K336" s="169">
        <v>3</v>
      </c>
      <c r="L336" s="170">
        <v>276.5</v>
      </c>
      <c r="M336" s="241"/>
      <c r="N336" s="171">
        <f t="shared" si="20"/>
        <v>0</v>
      </c>
    </row>
    <row r="337" spans="1:14" ht="15.75" x14ac:dyDescent="0.2">
      <c r="A337" s="232">
        <v>601</v>
      </c>
      <c r="B337" s="235">
        <v>6879</v>
      </c>
      <c r="C337" s="162" t="s">
        <v>4822</v>
      </c>
      <c r="D337" s="162"/>
      <c r="E337" s="240" t="s">
        <v>4654</v>
      </c>
      <c r="F337" s="164" t="s">
        <v>4839</v>
      </c>
      <c r="G337" s="165" t="s">
        <v>4840</v>
      </c>
      <c r="H337" s="239" t="str">
        <f t="shared" si="18"/>
        <v>фото1</v>
      </c>
      <c r="I337" s="167" t="s">
        <v>4841</v>
      </c>
      <c r="J337" s="168" t="s">
        <v>135</v>
      </c>
      <c r="K337" s="169">
        <v>2</v>
      </c>
      <c r="L337" s="170">
        <v>207</v>
      </c>
      <c r="M337" s="241"/>
      <c r="N337" s="171">
        <f t="shared" si="20"/>
        <v>0</v>
      </c>
    </row>
    <row r="338" spans="1:14" ht="15.75" x14ac:dyDescent="0.2">
      <c r="A338" s="232">
        <v>602</v>
      </c>
      <c r="B338" s="235">
        <v>3687</v>
      </c>
      <c r="C338" s="162" t="s">
        <v>4826</v>
      </c>
      <c r="D338" s="162"/>
      <c r="E338" s="240" t="s">
        <v>4654</v>
      </c>
      <c r="F338" s="164" t="s">
        <v>4842</v>
      </c>
      <c r="G338" s="165" t="s">
        <v>4843</v>
      </c>
      <c r="H338" s="239" t="e">
        <f>HYPERLINK("http://www.gardenbulbs.ru/images/vesna_CL/thumbnails/"&amp;#REF!&amp;".jpg","фото1")</f>
        <v>#REF!</v>
      </c>
      <c r="I338" s="167" t="s">
        <v>4844</v>
      </c>
      <c r="J338" s="168" t="s">
        <v>135</v>
      </c>
      <c r="K338" s="169">
        <v>3</v>
      </c>
      <c r="L338" s="170">
        <v>302.7</v>
      </c>
      <c r="M338" s="241"/>
      <c r="N338" s="171">
        <f t="shared" si="20"/>
        <v>0</v>
      </c>
    </row>
    <row r="339" spans="1:14" ht="15.75" x14ac:dyDescent="0.2">
      <c r="A339" s="232">
        <v>603</v>
      </c>
      <c r="B339" s="235">
        <v>1824</v>
      </c>
      <c r="C339" s="162" t="s">
        <v>4830</v>
      </c>
      <c r="D339" s="162"/>
      <c r="E339" s="240" t="s">
        <v>4654</v>
      </c>
      <c r="F339" s="164" t="s">
        <v>4846</v>
      </c>
      <c r="G339" s="165" t="s">
        <v>4847</v>
      </c>
      <c r="H339" s="239" t="str">
        <f>HYPERLINK("http://www.gardenbulbs.ru/images/vesna_CL/thumbnails/"&amp;C342&amp;".jpg","фото1")</f>
        <v>фото1</v>
      </c>
      <c r="I339" s="167" t="s">
        <v>21</v>
      </c>
      <c r="J339" s="168" t="s">
        <v>135</v>
      </c>
      <c r="K339" s="169">
        <v>3</v>
      </c>
      <c r="L339" s="170">
        <v>337.2</v>
      </c>
      <c r="M339" s="241"/>
      <c r="N339" s="171">
        <f t="shared" si="20"/>
        <v>0</v>
      </c>
    </row>
    <row r="340" spans="1:14" ht="15.75" x14ac:dyDescent="0.2">
      <c r="A340" s="232">
        <v>604</v>
      </c>
      <c r="B340" s="235">
        <v>4145</v>
      </c>
      <c r="C340" s="162" t="s">
        <v>4834</v>
      </c>
      <c r="D340" s="162"/>
      <c r="E340" s="240" t="s">
        <v>4654</v>
      </c>
      <c r="F340" s="164" t="s">
        <v>4849</v>
      </c>
      <c r="G340" s="165" t="s">
        <v>4850</v>
      </c>
      <c r="H340" s="239" t="str">
        <f>HYPERLINK("http://www.gardenbulbs.ru/images/vesna_CL/thumbnails/"&amp;C343&amp;".jpg","фото1")</f>
        <v>фото1</v>
      </c>
      <c r="I340" s="167" t="s">
        <v>4851</v>
      </c>
      <c r="J340" s="168" t="s">
        <v>135</v>
      </c>
      <c r="K340" s="169">
        <v>3</v>
      </c>
      <c r="L340" s="170">
        <v>302.7</v>
      </c>
      <c r="M340" s="241"/>
      <c r="N340" s="171">
        <f t="shared" si="20"/>
        <v>0</v>
      </c>
    </row>
    <row r="341" spans="1:14" ht="15.75" x14ac:dyDescent="0.2">
      <c r="A341" s="232">
        <v>605</v>
      </c>
      <c r="B341" s="235">
        <v>6919</v>
      </c>
      <c r="C341" s="162" t="s">
        <v>4838</v>
      </c>
      <c r="D341" s="162"/>
      <c r="E341" s="240" t="s">
        <v>4654</v>
      </c>
      <c r="F341" s="164" t="s">
        <v>4853</v>
      </c>
      <c r="G341" s="165" t="s">
        <v>4854</v>
      </c>
      <c r="H341" s="239" t="str">
        <f>HYPERLINK("http://www.gardenbulbs.ru/images/vesna_CL/thumbnails/"&amp;C344&amp;".jpg","фото1")</f>
        <v>фото1</v>
      </c>
      <c r="I341" s="167" t="s">
        <v>4855</v>
      </c>
      <c r="J341" s="168" t="s">
        <v>135</v>
      </c>
      <c r="K341" s="169">
        <v>2</v>
      </c>
      <c r="L341" s="170">
        <v>309.60000000000002</v>
      </c>
      <c r="M341" s="241"/>
      <c r="N341" s="171">
        <f t="shared" si="20"/>
        <v>0</v>
      </c>
    </row>
    <row r="342" spans="1:14" ht="15.75" x14ac:dyDescent="0.2">
      <c r="A342" s="232">
        <v>606</v>
      </c>
      <c r="B342" s="235">
        <v>3690</v>
      </c>
      <c r="C342" s="162" t="s">
        <v>4845</v>
      </c>
      <c r="D342" s="162"/>
      <c r="E342" s="240" t="s">
        <v>4654</v>
      </c>
      <c r="F342" s="164" t="s">
        <v>4856</v>
      </c>
      <c r="G342" s="165" t="s">
        <v>4857</v>
      </c>
      <c r="H342" s="239" t="e">
        <f>HYPERLINK("http://www.gardenbulbs.ru/images/vesna_CL/thumbnails/"&amp;#REF!&amp;".jpg","фото1")</f>
        <v>#REF!</v>
      </c>
      <c r="I342" s="167" t="s">
        <v>4858</v>
      </c>
      <c r="J342" s="168" t="s">
        <v>135</v>
      </c>
      <c r="K342" s="169">
        <v>2</v>
      </c>
      <c r="L342" s="170">
        <v>403.1</v>
      </c>
      <c r="M342" s="241"/>
      <c r="N342" s="171">
        <f>IF(ISERROR(#REF!*#REF!),0,#REF!*#REF!)</f>
        <v>0</v>
      </c>
    </row>
    <row r="343" spans="1:14" ht="15.75" x14ac:dyDescent="0.2">
      <c r="A343" s="232">
        <v>607</v>
      </c>
      <c r="B343" s="235">
        <v>3692</v>
      </c>
      <c r="C343" s="162" t="s">
        <v>4848</v>
      </c>
      <c r="D343" s="162"/>
      <c r="E343" s="240" t="s">
        <v>4654</v>
      </c>
      <c r="F343" s="164" t="s">
        <v>4860</v>
      </c>
      <c r="G343" s="165" t="s">
        <v>4861</v>
      </c>
      <c r="H343" s="239" t="str">
        <f>HYPERLINK("http://www.gardenbulbs.ru/images/vesna_CL/thumbnails/"&amp;C345&amp;".jpg","фото1")</f>
        <v>фото1</v>
      </c>
      <c r="I343" s="167" t="s">
        <v>4862</v>
      </c>
      <c r="J343" s="168" t="s">
        <v>135</v>
      </c>
      <c r="K343" s="169">
        <v>2</v>
      </c>
      <c r="L343" s="170">
        <v>419.3</v>
      </c>
      <c r="M343" s="241"/>
      <c r="N343" s="171">
        <f>IF(ISERROR(L342*M342),0,L342*M342)</f>
        <v>0</v>
      </c>
    </row>
    <row r="344" spans="1:14" ht="15.75" x14ac:dyDescent="0.2">
      <c r="A344" s="232">
        <v>608</v>
      </c>
      <c r="B344" s="235">
        <v>3169</v>
      </c>
      <c r="C344" s="162" t="s">
        <v>4852</v>
      </c>
      <c r="D344" s="162"/>
      <c r="E344" s="240" t="s">
        <v>4654</v>
      </c>
      <c r="F344" s="164" t="s">
        <v>4864</v>
      </c>
      <c r="G344" s="165" t="s">
        <v>4865</v>
      </c>
      <c r="H344" s="239" t="str">
        <f>HYPERLINK("http://www.gardenbulbs.ru/images/vesna_CL/thumbnails/"&amp;C346&amp;".jpg","фото1")</f>
        <v>фото1</v>
      </c>
      <c r="I344" s="167" t="s">
        <v>4866</v>
      </c>
      <c r="J344" s="168" t="s">
        <v>135</v>
      </c>
      <c r="K344" s="169">
        <v>2</v>
      </c>
      <c r="L344" s="170">
        <v>390.4</v>
      </c>
      <c r="M344" s="241"/>
      <c r="N344" s="171">
        <f>IF(ISERROR(L343*M343),0,L343*M343)</f>
        <v>0</v>
      </c>
    </row>
    <row r="345" spans="1:14" ht="30" x14ac:dyDescent="0.2">
      <c r="A345" s="232">
        <v>609</v>
      </c>
      <c r="B345" s="235">
        <v>4147</v>
      </c>
      <c r="C345" s="162" t="s">
        <v>4859</v>
      </c>
      <c r="D345" s="162"/>
      <c r="E345" s="240" t="s">
        <v>4654</v>
      </c>
      <c r="F345" s="164" t="s">
        <v>4869</v>
      </c>
      <c r="G345" s="165" t="s">
        <v>4870</v>
      </c>
      <c r="H345" s="239" t="e">
        <f>HYPERLINK("http://www.gardenbulbs.ru/images/vesna_CL/thumbnails/"&amp;#REF!&amp;".jpg","фото1")</f>
        <v>#REF!</v>
      </c>
      <c r="I345" s="167" t="s">
        <v>4871</v>
      </c>
      <c r="J345" s="168" t="s">
        <v>135</v>
      </c>
      <c r="K345" s="169">
        <v>2</v>
      </c>
      <c r="L345" s="170">
        <v>361.5</v>
      </c>
      <c r="M345" s="241"/>
      <c r="N345" s="171">
        <f>IF(ISERROR(#REF!*#REF!),0,#REF!*#REF!)</f>
        <v>0</v>
      </c>
    </row>
    <row r="346" spans="1:14" ht="30" x14ac:dyDescent="0.2">
      <c r="A346" s="232">
        <v>610</v>
      </c>
      <c r="B346" s="235">
        <v>3691</v>
      </c>
      <c r="C346" s="162" t="s">
        <v>4863</v>
      </c>
      <c r="D346" s="162"/>
      <c r="E346" s="240" t="s">
        <v>4654</v>
      </c>
      <c r="F346" s="164" t="s">
        <v>4873</v>
      </c>
      <c r="G346" s="165" t="s">
        <v>4874</v>
      </c>
      <c r="H346" s="239" t="str">
        <f>HYPERLINK("http://www.gardenbulbs.ru/images/vesna_CL/thumbnails/"&amp;C349&amp;".jpg","фото1")</f>
        <v>фото1</v>
      </c>
      <c r="I346" s="167" t="s">
        <v>4875</v>
      </c>
      <c r="J346" s="168" t="s">
        <v>135</v>
      </c>
      <c r="K346" s="169">
        <v>2</v>
      </c>
      <c r="L346" s="170">
        <v>361.5</v>
      </c>
      <c r="M346" s="241"/>
      <c r="N346" s="171">
        <f>IF(ISERROR(L345*M345),0,L345*M345)</f>
        <v>0</v>
      </c>
    </row>
    <row r="347" spans="1:14" ht="30" x14ac:dyDescent="0.2">
      <c r="A347" s="232">
        <v>611</v>
      </c>
      <c r="B347" s="235">
        <v>665</v>
      </c>
      <c r="C347" s="162" t="s">
        <v>4867</v>
      </c>
      <c r="D347" s="162"/>
      <c r="E347" s="240" t="s">
        <v>4654</v>
      </c>
      <c r="F347" s="164" t="s">
        <v>4877</v>
      </c>
      <c r="G347" s="165" t="s">
        <v>4878</v>
      </c>
      <c r="H347" s="239" t="str">
        <f>HYPERLINK("http://www.gardenbulbs.ru/images/vesna_CL/thumbnails/"&amp;C350&amp;".jpg","фото1")</f>
        <v>фото1</v>
      </c>
      <c r="I347" s="167" t="s">
        <v>4879</v>
      </c>
      <c r="J347" s="168" t="s">
        <v>135</v>
      </c>
      <c r="K347" s="169">
        <v>2</v>
      </c>
      <c r="L347" s="170">
        <v>361.5</v>
      </c>
      <c r="M347" s="241"/>
      <c r="N347" s="171">
        <f>IF(ISERROR(L346*M346),0,L346*M346)</f>
        <v>0</v>
      </c>
    </row>
    <row r="348" spans="1:14" ht="15.75" x14ac:dyDescent="0.2">
      <c r="A348" s="232">
        <v>612</v>
      </c>
      <c r="B348" s="235">
        <v>659</v>
      </c>
      <c r="C348" s="162" t="s">
        <v>4868</v>
      </c>
      <c r="D348" s="162"/>
      <c r="E348" s="240" t="s">
        <v>4654</v>
      </c>
      <c r="F348" s="164" t="s">
        <v>4881</v>
      </c>
      <c r="G348" s="165" t="s">
        <v>4882</v>
      </c>
      <c r="H348" s="239" t="str">
        <f>HYPERLINK("http://www.gardenbulbs.ru/images/vesna_CL/thumbnails/"&amp;C351&amp;".jpg","фото1")</f>
        <v>фото1</v>
      </c>
      <c r="I348" s="167" t="s">
        <v>141</v>
      </c>
      <c r="J348" s="168" t="s">
        <v>135</v>
      </c>
      <c r="K348" s="169">
        <v>3</v>
      </c>
      <c r="L348" s="170">
        <v>319.89999999999998</v>
      </c>
      <c r="M348" s="241"/>
      <c r="N348" s="171">
        <f>IF(ISERROR(L347*M347),0,L347*M347)</f>
        <v>0</v>
      </c>
    </row>
    <row r="349" spans="1:14" ht="30" x14ac:dyDescent="0.2">
      <c r="A349" s="232">
        <v>613</v>
      </c>
      <c r="B349" s="235">
        <v>2336</v>
      </c>
      <c r="C349" s="162" t="s">
        <v>4872</v>
      </c>
      <c r="D349" s="162"/>
      <c r="E349" s="240" t="s">
        <v>4654</v>
      </c>
      <c r="F349" s="164" t="s">
        <v>4885</v>
      </c>
      <c r="G349" s="165" t="s">
        <v>4886</v>
      </c>
      <c r="H349" s="239" t="str">
        <f t="shared" ref="H349:H372" si="21">HYPERLINK("http://www.gardenbulbs.ru/images/vesna_CL/thumbnails/"&amp;C353&amp;".jpg","фото1")</f>
        <v>фото1</v>
      </c>
      <c r="I349" s="167" t="s">
        <v>4887</v>
      </c>
      <c r="J349" s="168" t="s">
        <v>135</v>
      </c>
      <c r="K349" s="169">
        <v>2</v>
      </c>
      <c r="L349" s="170">
        <v>218.4</v>
      </c>
      <c r="M349" s="241"/>
      <c r="N349" s="171">
        <f>IF(ISERROR(#REF!*#REF!),0,#REF!*#REF!)</f>
        <v>0</v>
      </c>
    </row>
    <row r="350" spans="1:14" ht="15.75" x14ac:dyDescent="0.2">
      <c r="A350" s="232">
        <v>614</v>
      </c>
      <c r="B350" s="235">
        <v>661</v>
      </c>
      <c r="C350" s="162" t="s">
        <v>4876</v>
      </c>
      <c r="D350" s="162"/>
      <c r="E350" s="240" t="s">
        <v>4654</v>
      </c>
      <c r="F350" s="164" t="s">
        <v>4889</v>
      </c>
      <c r="G350" s="165" t="s">
        <v>3697</v>
      </c>
      <c r="H350" s="239" t="str">
        <f t="shared" si="21"/>
        <v>фото1</v>
      </c>
      <c r="I350" s="167" t="s">
        <v>4890</v>
      </c>
      <c r="J350" s="168" t="s">
        <v>135</v>
      </c>
      <c r="K350" s="169">
        <v>2</v>
      </c>
      <c r="L350" s="170">
        <v>448.2</v>
      </c>
      <c r="M350" s="241"/>
      <c r="N350" s="171">
        <f>IF(ISERROR(L349*M349),0,L349*M349)</f>
        <v>0</v>
      </c>
    </row>
    <row r="351" spans="1:14" ht="15.75" x14ac:dyDescent="0.2">
      <c r="A351" s="232">
        <v>615</v>
      </c>
      <c r="B351" s="235">
        <v>1825</v>
      </c>
      <c r="C351" s="162" t="s">
        <v>4880</v>
      </c>
      <c r="D351" s="162"/>
      <c r="E351" s="240" t="s">
        <v>4654</v>
      </c>
      <c r="F351" s="164" t="s">
        <v>3518</v>
      </c>
      <c r="G351" s="165" t="s">
        <v>3519</v>
      </c>
      <c r="H351" s="239" t="e">
        <f>HYPERLINK("http://www.gardenbulbs.ru/images/vesna_CL/thumbnails/"&amp;#REF!&amp;".jpg","фото1")</f>
        <v>#REF!</v>
      </c>
      <c r="I351" s="167" t="s">
        <v>4891</v>
      </c>
      <c r="J351" s="168" t="s">
        <v>135</v>
      </c>
      <c r="K351" s="169">
        <v>2</v>
      </c>
      <c r="L351" s="170">
        <v>304.8</v>
      </c>
      <c r="M351" s="241"/>
      <c r="N351" s="171">
        <f>IF(ISERROR(L350*M350),0,L350*M350)</f>
        <v>0</v>
      </c>
    </row>
    <row r="352" spans="1:14" ht="15.75" x14ac:dyDescent="0.2">
      <c r="A352" s="232">
        <v>616</v>
      </c>
      <c r="B352" s="235">
        <v>662</v>
      </c>
      <c r="C352" s="162" t="s">
        <v>4883</v>
      </c>
      <c r="D352" s="162"/>
      <c r="E352" s="240" t="s">
        <v>4654</v>
      </c>
      <c r="F352" s="164" t="s">
        <v>4892</v>
      </c>
      <c r="G352" s="165" t="s">
        <v>4893</v>
      </c>
      <c r="H352" s="239" t="e">
        <f>HYPERLINK("http://www.gardenbulbs.ru/images/vesna_CL/thumbnails/"&amp;#REF!&amp;".jpg","фото1")</f>
        <v>#REF!</v>
      </c>
      <c r="I352" s="167" t="s">
        <v>4894</v>
      </c>
      <c r="J352" s="168" t="s">
        <v>135</v>
      </c>
      <c r="K352" s="169">
        <v>2</v>
      </c>
      <c r="L352" s="170">
        <v>304</v>
      </c>
      <c r="M352" s="241"/>
      <c r="N352" s="171">
        <f>IF(ISERROR(L351*M351),0,L351*M351)</f>
        <v>0</v>
      </c>
    </row>
    <row r="353" spans="1:14" ht="15.75" x14ac:dyDescent="0.2">
      <c r="A353" s="232">
        <v>617</v>
      </c>
      <c r="B353" s="235">
        <v>3173</v>
      </c>
      <c r="C353" s="162" t="s">
        <v>4884</v>
      </c>
      <c r="D353" s="162"/>
      <c r="E353" s="240" t="s">
        <v>4654</v>
      </c>
      <c r="F353" s="164" t="s">
        <v>4896</v>
      </c>
      <c r="G353" s="165" t="s">
        <v>4897</v>
      </c>
      <c r="H353" s="239" t="str">
        <f>HYPERLINK("http://www.gardenbulbs.ru/images/vesna_CL/thumbnails/"&amp;C355&amp;".jpg","фото1")</f>
        <v>фото1</v>
      </c>
      <c r="I353" s="167" t="s">
        <v>4898</v>
      </c>
      <c r="J353" s="168" t="s">
        <v>135</v>
      </c>
      <c r="K353" s="169">
        <v>3</v>
      </c>
      <c r="L353" s="170">
        <v>341.4</v>
      </c>
      <c r="M353" s="241"/>
      <c r="N353" s="171">
        <f>IF(ISERROR(L352*M352),0,L352*M352)</f>
        <v>0</v>
      </c>
    </row>
    <row r="354" spans="1:14" ht="30" x14ac:dyDescent="0.2">
      <c r="A354" s="232">
        <v>618</v>
      </c>
      <c r="B354" s="235">
        <v>4148</v>
      </c>
      <c r="C354" s="162" t="s">
        <v>4888</v>
      </c>
      <c r="D354" s="162"/>
      <c r="E354" s="240" t="s">
        <v>4654</v>
      </c>
      <c r="F354" s="164" t="s">
        <v>4900</v>
      </c>
      <c r="G354" s="165" t="s">
        <v>4901</v>
      </c>
      <c r="H354" s="239" t="str">
        <f>HYPERLINK("http://www.gardenbulbs.ru/images/vesna_CL/thumbnails/"&amp;C356&amp;".jpg","фото1")</f>
        <v>фото1</v>
      </c>
      <c r="I354" s="167" t="s">
        <v>4902</v>
      </c>
      <c r="J354" s="168" t="s">
        <v>135</v>
      </c>
      <c r="K354" s="169">
        <v>3</v>
      </c>
      <c r="L354" s="170">
        <v>302.7</v>
      </c>
      <c r="M354" s="241"/>
      <c r="N354" s="171">
        <f>IF(ISERROR(L353*M353),0,L353*M353)</f>
        <v>0</v>
      </c>
    </row>
    <row r="355" spans="1:14" ht="15.75" x14ac:dyDescent="0.2">
      <c r="A355" s="232">
        <v>619</v>
      </c>
      <c r="B355" s="235">
        <v>6925</v>
      </c>
      <c r="C355" s="162" t="s">
        <v>4895</v>
      </c>
      <c r="D355" s="162"/>
      <c r="E355" s="240" t="s">
        <v>4654</v>
      </c>
      <c r="F355" s="164" t="s">
        <v>4905</v>
      </c>
      <c r="G355" s="165" t="s">
        <v>4906</v>
      </c>
      <c r="H355" s="239" t="str">
        <f>HYPERLINK("http://www.gardenbulbs.ru/images/vesna_CL/thumbnails/"&amp;C358&amp;".jpg","фото1")</f>
        <v>фото1</v>
      </c>
      <c r="I355" s="167" t="s">
        <v>4907</v>
      </c>
      <c r="J355" s="168" t="s">
        <v>135</v>
      </c>
      <c r="K355" s="169">
        <v>2</v>
      </c>
      <c r="L355" s="170">
        <v>247.3</v>
      </c>
      <c r="M355" s="241"/>
      <c r="N355" s="171">
        <f>IF(ISERROR(#REF!*#REF!),0,#REF!*#REF!)</f>
        <v>0</v>
      </c>
    </row>
    <row r="356" spans="1:14" ht="15.75" x14ac:dyDescent="0.2">
      <c r="A356" s="232">
        <v>620</v>
      </c>
      <c r="B356" s="235">
        <v>663</v>
      </c>
      <c r="C356" s="162" t="s">
        <v>4899</v>
      </c>
      <c r="D356" s="162"/>
      <c r="E356" s="240" t="s">
        <v>4654</v>
      </c>
      <c r="F356" s="164" t="s">
        <v>4909</v>
      </c>
      <c r="G356" s="165" t="s">
        <v>4910</v>
      </c>
      <c r="H356" s="239" t="str">
        <f>HYPERLINK("http://www.gardenbulbs.ru/images/vesna_CL/thumbnails/"&amp;C359&amp;".jpg","фото1")</f>
        <v>фото1</v>
      </c>
      <c r="I356" s="167" t="s">
        <v>21</v>
      </c>
      <c r="J356" s="168" t="s">
        <v>135</v>
      </c>
      <c r="K356" s="169">
        <v>3</v>
      </c>
      <c r="L356" s="170">
        <v>337.2</v>
      </c>
      <c r="M356" s="241"/>
      <c r="N356" s="171">
        <f>IF(ISERROR(L355*M355),0,L355*M355)</f>
        <v>0</v>
      </c>
    </row>
    <row r="357" spans="1:14" ht="15.75" x14ac:dyDescent="0.2">
      <c r="A357" s="232">
        <v>621</v>
      </c>
      <c r="B357" s="235">
        <v>3177</v>
      </c>
      <c r="C357" s="162" t="s">
        <v>4903</v>
      </c>
      <c r="D357" s="162"/>
      <c r="E357" s="240" t="s">
        <v>4654</v>
      </c>
      <c r="F357" s="164" t="s">
        <v>4912</v>
      </c>
      <c r="G357" s="165" t="s">
        <v>4913</v>
      </c>
      <c r="H357" s="239" t="str">
        <f>HYPERLINK("http://www.gardenbulbs.ru/images/vesna_CL/thumbnails/"&amp;C360&amp;".jpg","фото1")</f>
        <v>фото1</v>
      </c>
      <c r="I357" s="167" t="s">
        <v>65</v>
      </c>
      <c r="J357" s="168" t="s">
        <v>135</v>
      </c>
      <c r="K357" s="169">
        <v>3</v>
      </c>
      <c r="L357" s="170">
        <v>276.5</v>
      </c>
      <c r="M357" s="241"/>
      <c r="N357" s="171">
        <f>IF(ISERROR(L356*M356),0,L356*M356)</f>
        <v>0</v>
      </c>
    </row>
    <row r="358" spans="1:14" ht="24" x14ac:dyDescent="0.2">
      <c r="A358" s="232">
        <v>622</v>
      </c>
      <c r="B358" s="235">
        <v>6781</v>
      </c>
      <c r="C358" s="162" t="s">
        <v>4904</v>
      </c>
      <c r="D358" s="162"/>
      <c r="E358" s="240" t="s">
        <v>4654</v>
      </c>
      <c r="F358" s="164" t="s">
        <v>4915</v>
      </c>
      <c r="G358" s="165" t="s">
        <v>4916</v>
      </c>
      <c r="H358" s="239" t="e">
        <f>HYPERLINK("http://www.gardenbulbs.ru/images/vesna_CL/thumbnails/"&amp;#REF!&amp;".jpg","фото1")</f>
        <v>#REF!</v>
      </c>
      <c r="I358" s="167" t="s">
        <v>4917</v>
      </c>
      <c r="J358" s="168" t="s">
        <v>135</v>
      </c>
      <c r="K358" s="169">
        <v>2</v>
      </c>
      <c r="L358" s="170">
        <v>247.3</v>
      </c>
      <c r="M358" s="241"/>
      <c r="N358" s="171">
        <f>IF(ISERROR(#REF!*#REF!),0,#REF!*#REF!)</f>
        <v>0</v>
      </c>
    </row>
    <row r="359" spans="1:14" ht="15.75" x14ac:dyDescent="0.2">
      <c r="A359" s="232">
        <v>623</v>
      </c>
      <c r="B359" s="235">
        <v>3697</v>
      </c>
      <c r="C359" s="162" t="s">
        <v>4908</v>
      </c>
      <c r="D359" s="162"/>
      <c r="E359" s="240" t="s">
        <v>4654</v>
      </c>
      <c r="F359" s="164" t="s">
        <v>4918</v>
      </c>
      <c r="G359" s="165" t="s">
        <v>4919</v>
      </c>
      <c r="H359" s="239" t="e">
        <f>HYPERLINK("http://www.gardenbulbs.ru/images/vesna_CL/thumbnails/"&amp;#REF!&amp;".jpg","фото1")</f>
        <v>#REF!</v>
      </c>
      <c r="I359" s="167" t="s">
        <v>4920</v>
      </c>
      <c r="J359" s="168" t="s">
        <v>135</v>
      </c>
      <c r="K359" s="169">
        <v>3</v>
      </c>
      <c r="L359" s="170">
        <v>298</v>
      </c>
      <c r="M359" s="241"/>
      <c r="N359" s="171">
        <f>IF(ISERROR(L358*M358),0,L358*M358)</f>
        <v>0</v>
      </c>
    </row>
    <row r="360" spans="1:14" ht="15.75" x14ac:dyDescent="0.2">
      <c r="A360" s="232">
        <v>624</v>
      </c>
      <c r="B360" s="235">
        <v>3179</v>
      </c>
      <c r="C360" s="162" t="s">
        <v>4911</v>
      </c>
      <c r="D360" s="162"/>
      <c r="E360" s="240" t="s">
        <v>4654</v>
      </c>
      <c r="F360" s="164" t="s">
        <v>4922</v>
      </c>
      <c r="G360" s="165" t="s">
        <v>4923</v>
      </c>
      <c r="H360" s="239" t="str">
        <f>HYPERLINK("http://www.gardenbulbs.ru/images/vesna_CL/thumbnails/"&amp;C362&amp;".jpg","фото1")</f>
        <v>фото1</v>
      </c>
      <c r="I360" s="167" t="s">
        <v>4924</v>
      </c>
      <c r="J360" s="168" t="s">
        <v>135</v>
      </c>
      <c r="K360" s="169">
        <v>3</v>
      </c>
      <c r="L360" s="170">
        <v>311</v>
      </c>
      <c r="M360" s="241"/>
      <c r="N360" s="171">
        <f>IF(ISERROR(L359*M359),0,L359*M359)</f>
        <v>0</v>
      </c>
    </row>
    <row r="361" spans="1:14" ht="30" x14ac:dyDescent="0.2">
      <c r="A361" s="232">
        <v>625</v>
      </c>
      <c r="B361" s="235">
        <v>4724</v>
      </c>
      <c r="C361" s="162" t="s">
        <v>4914</v>
      </c>
      <c r="D361" s="162"/>
      <c r="E361" s="240" t="s">
        <v>4654</v>
      </c>
      <c r="F361" s="164" t="s">
        <v>4926</v>
      </c>
      <c r="G361" s="165" t="s">
        <v>4927</v>
      </c>
      <c r="H361" s="239" t="str">
        <f>HYPERLINK("http://www.gardenbulbs.ru/images/vesna_CL/thumbnails/"&amp;C363&amp;".jpg","фото1")</f>
        <v>фото1</v>
      </c>
      <c r="I361" s="167" t="s">
        <v>4928</v>
      </c>
      <c r="J361" s="168" t="s">
        <v>135</v>
      </c>
      <c r="K361" s="169">
        <v>2</v>
      </c>
      <c r="L361" s="170">
        <v>247.3</v>
      </c>
      <c r="M361" s="241"/>
      <c r="N361" s="171">
        <f>IF(ISERROR(L360*M360),0,L360*M360)</f>
        <v>0</v>
      </c>
    </row>
    <row r="362" spans="1:14" ht="15.75" x14ac:dyDescent="0.2">
      <c r="A362" s="232">
        <v>626</v>
      </c>
      <c r="B362" s="235">
        <v>3181</v>
      </c>
      <c r="C362" s="162" t="s">
        <v>4921</v>
      </c>
      <c r="D362" s="162"/>
      <c r="E362" s="240" t="s">
        <v>4654</v>
      </c>
      <c r="F362" s="164" t="s">
        <v>4931</v>
      </c>
      <c r="G362" s="165" t="s">
        <v>4932</v>
      </c>
      <c r="H362" s="239" t="str">
        <f>HYPERLINK("http://www.gardenbulbs.ru/images/vesna_CL/thumbnails/"&amp;C365&amp;".jpg","фото1")</f>
        <v>фото1</v>
      </c>
      <c r="I362" s="167" t="s">
        <v>4933</v>
      </c>
      <c r="J362" s="168" t="s">
        <v>135</v>
      </c>
      <c r="K362" s="169">
        <v>2</v>
      </c>
      <c r="L362" s="170">
        <v>304.8</v>
      </c>
      <c r="M362" s="241"/>
      <c r="N362" s="171">
        <f>IF(ISERROR(#REF!*#REF!),0,#REF!*#REF!)</f>
        <v>0</v>
      </c>
    </row>
    <row r="363" spans="1:14" ht="15.75" x14ac:dyDescent="0.2">
      <c r="A363" s="232">
        <v>627</v>
      </c>
      <c r="B363" s="235">
        <v>2338</v>
      </c>
      <c r="C363" s="162" t="s">
        <v>4925</v>
      </c>
      <c r="D363" s="162"/>
      <c r="E363" s="240" t="s">
        <v>4654</v>
      </c>
      <c r="F363" s="164" t="s">
        <v>4935</v>
      </c>
      <c r="G363" s="165" t="s">
        <v>4936</v>
      </c>
      <c r="H363" s="239" t="str">
        <f>HYPERLINK("http://www.gardenbulbs.ru/images/vesna_CL/thumbnails/"&amp;C366&amp;".jpg","фото1")</f>
        <v>фото1</v>
      </c>
      <c r="I363" s="167" t="s">
        <v>140</v>
      </c>
      <c r="J363" s="168" t="s">
        <v>135</v>
      </c>
      <c r="K363" s="169">
        <v>3</v>
      </c>
      <c r="L363" s="170">
        <v>259.3</v>
      </c>
      <c r="M363" s="241"/>
      <c r="N363" s="171">
        <f>IF(ISERROR(L362*M362),0,L362*M362)</f>
        <v>0</v>
      </c>
    </row>
    <row r="364" spans="1:14" ht="15.75" x14ac:dyDescent="0.2">
      <c r="A364" s="232">
        <v>628</v>
      </c>
      <c r="B364" s="235">
        <v>657</v>
      </c>
      <c r="C364" s="162" t="s">
        <v>4929</v>
      </c>
      <c r="D364" s="162"/>
      <c r="E364" s="240" t="s">
        <v>4654</v>
      </c>
      <c r="F364" s="164" t="s">
        <v>4939</v>
      </c>
      <c r="G364" s="165" t="s">
        <v>4598</v>
      </c>
      <c r="H364" s="239" t="str">
        <f t="shared" si="21"/>
        <v>фото1</v>
      </c>
      <c r="I364" s="167" t="s">
        <v>4940</v>
      </c>
      <c r="J364" s="168" t="s">
        <v>135</v>
      </c>
      <c r="K364" s="169">
        <v>3</v>
      </c>
      <c r="L364" s="170">
        <v>306.89999999999998</v>
      </c>
      <c r="M364" s="241"/>
      <c r="N364" s="171">
        <f>IF(ISERROR(#REF!*#REF!),0,#REF!*#REF!)</f>
        <v>0</v>
      </c>
    </row>
    <row r="365" spans="1:14" ht="15.75" x14ac:dyDescent="0.2">
      <c r="A365" s="232">
        <v>629</v>
      </c>
      <c r="B365" s="235">
        <v>4152</v>
      </c>
      <c r="C365" s="162" t="s">
        <v>4930</v>
      </c>
      <c r="D365" s="162"/>
      <c r="E365" s="240" t="s">
        <v>4654</v>
      </c>
      <c r="F365" s="164" t="s">
        <v>4942</v>
      </c>
      <c r="G365" s="165" t="s">
        <v>4943</v>
      </c>
      <c r="H365" s="239" t="str">
        <f t="shared" si="21"/>
        <v>фото1</v>
      </c>
      <c r="I365" s="167" t="s">
        <v>145</v>
      </c>
      <c r="J365" s="168" t="s">
        <v>135</v>
      </c>
      <c r="K365" s="169">
        <v>2</v>
      </c>
      <c r="L365" s="170">
        <v>477.2</v>
      </c>
      <c r="M365" s="241"/>
      <c r="N365" s="171">
        <f t="shared" ref="N365:N376" si="22">IF(ISERROR(L364*M364),0,L364*M364)</f>
        <v>0</v>
      </c>
    </row>
    <row r="366" spans="1:14" ht="15.75" x14ac:dyDescent="0.2">
      <c r="A366" s="232">
        <v>630</v>
      </c>
      <c r="B366" s="235">
        <v>664</v>
      </c>
      <c r="C366" s="162" t="s">
        <v>4934</v>
      </c>
      <c r="D366" s="162"/>
      <c r="E366" s="240" t="s">
        <v>4654</v>
      </c>
      <c r="F366" s="164" t="s">
        <v>4945</v>
      </c>
      <c r="G366" s="165" t="s">
        <v>4946</v>
      </c>
      <c r="H366" s="239" t="str">
        <f t="shared" si="21"/>
        <v>фото1</v>
      </c>
      <c r="I366" s="167" t="s">
        <v>4947</v>
      </c>
      <c r="J366" s="168" t="s">
        <v>135</v>
      </c>
      <c r="K366" s="169">
        <v>3</v>
      </c>
      <c r="L366" s="170">
        <v>276.5</v>
      </c>
      <c r="M366" s="241"/>
      <c r="N366" s="171">
        <f t="shared" si="22"/>
        <v>0</v>
      </c>
    </row>
    <row r="367" spans="1:14" ht="15.75" x14ac:dyDescent="0.2">
      <c r="A367" s="232">
        <v>631</v>
      </c>
      <c r="B367" s="235">
        <v>1416</v>
      </c>
      <c r="C367" s="162" t="s">
        <v>4937</v>
      </c>
      <c r="D367" s="162"/>
      <c r="E367" s="240" t="s">
        <v>4654</v>
      </c>
      <c r="F367" s="164" t="s">
        <v>4949</v>
      </c>
      <c r="G367" s="165" t="s">
        <v>4950</v>
      </c>
      <c r="H367" s="239" t="str">
        <f t="shared" si="21"/>
        <v>фото1</v>
      </c>
      <c r="I367" s="167" t="s">
        <v>144</v>
      </c>
      <c r="J367" s="168" t="s">
        <v>135</v>
      </c>
      <c r="K367" s="169">
        <v>3</v>
      </c>
      <c r="L367" s="170">
        <v>302.7</v>
      </c>
      <c r="M367" s="241"/>
      <c r="N367" s="171">
        <f t="shared" si="22"/>
        <v>0</v>
      </c>
    </row>
    <row r="368" spans="1:14" ht="15.75" x14ac:dyDescent="0.2">
      <c r="A368" s="232">
        <v>632</v>
      </c>
      <c r="B368" s="235">
        <v>16239</v>
      </c>
      <c r="C368" s="162" t="s">
        <v>4938</v>
      </c>
      <c r="D368" s="162"/>
      <c r="E368" s="240" t="s">
        <v>4654</v>
      </c>
      <c r="F368" s="164" t="s">
        <v>4952</v>
      </c>
      <c r="G368" s="165" t="s">
        <v>4953</v>
      </c>
      <c r="H368" s="239" t="str">
        <f t="shared" si="21"/>
        <v>фото1</v>
      </c>
      <c r="I368" s="167" t="s">
        <v>4954</v>
      </c>
      <c r="J368" s="168" t="s">
        <v>135</v>
      </c>
      <c r="K368" s="169">
        <v>2</v>
      </c>
      <c r="L368" s="170">
        <v>304</v>
      </c>
      <c r="M368" s="241"/>
      <c r="N368" s="171">
        <f t="shared" si="22"/>
        <v>0</v>
      </c>
    </row>
    <row r="369" spans="1:14" ht="24" x14ac:dyDescent="0.2">
      <c r="A369" s="232">
        <v>633</v>
      </c>
      <c r="B369" s="235">
        <v>4725</v>
      </c>
      <c r="C369" s="162" t="s">
        <v>4941</v>
      </c>
      <c r="D369" s="162"/>
      <c r="E369" s="240" t="s">
        <v>4654</v>
      </c>
      <c r="F369" s="164" t="s">
        <v>4956</v>
      </c>
      <c r="G369" s="165" t="s">
        <v>4957</v>
      </c>
      <c r="H369" s="239" t="str">
        <f t="shared" si="21"/>
        <v>фото1</v>
      </c>
      <c r="I369" s="167" t="s">
        <v>4958</v>
      </c>
      <c r="J369" s="168" t="s">
        <v>135</v>
      </c>
      <c r="K369" s="169">
        <v>2</v>
      </c>
      <c r="L369" s="170">
        <v>361.5</v>
      </c>
      <c r="M369" s="241"/>
      <c r="N369" s="171">
        <f t="shared" si="22"/>
        <v>0</v>
      </c>
    </row>
    <row r="370" spans="1:14" ht="24" x14ac:dyDescent="0.2">
      <c r="A370" s="232">
        <v>634</v>
      </c>
      <c r="B370" s="235">
        <v>6928</v>
      </c>
      <c r="C370" s="162" t="s">
        <v>4944</v>
      </c>
      <c r="D370" s="162"/>
      <c r="E370" s="240" t="s">
        <v>4654</v>
      </c>
      <c r="F370" s="164" t="s">
        <v>4960</v>
      </c>
      <c r="G370" s="165" t="s">
        <v>4961</v>
      </c>
      <c r="H370" s="239" t="str">
        <f t="shared" si="21"/>
        <v>фото1</v>
      </c>
      <c r="I370" s="167" t="s">
        <v>4962</v>
      </c>
      <c r="J370" s="168" t="s">
        <v>135</v>
      </c>
      <c r="K370" s="169">
        <v>2</v>
      </c>
      <c r="L370" s="170">
        <v>361.5</v>
      </c>
      <c r="M370" s="241"/>
      <c r="N370" s="171">
        <f t="shared" si="22"/>
        <v>0</v>
      </c>
    </row>
    <row r="371" spans="1:14" ht="15.75" x14ac:dyDescent="0.2">
      <c r="A371" s="232">
        <v>635</v>
      </c>
      <c r="B371" s="235">
        <v>6930</v>
      </c>
      <c r="C371" s="162" t="s">
        <v>4948</v>
      </c>
      <c r="D371" s="162"/>
      <c r="E371" s="240" t="s">
        <v>4654</v>
      </c>
      <c r="F371" s="164" t="s">
        <v>4964</v>
      </c>
      <c r="G371" s="165" t="s">
        <v>4965</v>
      </c>
      <c r="H371" s="239" t="str">
        <f t="shared" si="21"/>
        <v>фото1</v>
      </c>
      <c r="I371" s="167" t="s">
        <v>4966</v>
      </c>
      <c r="J371" s="168" t="s">
        <v>135</v>
      </c>
      <c r="K371" s="169">
        <v>2</v>
      </c>
      <c r="L371" s="170">
        <v>361.5</v>
      </c>
      <c r="M371" s="241"/>
      <c r="N371" s="171">
        <f t="shared" si="22"/>
        <v>0</v>
      </c>
    </row>
    <row r="372" spans="1:14" ht="24" x14ac:dyDescent="0.2">
      <c r="A372" s="232">
        <v>636</v>
      </c>
      <c r="B372" s="235">
        <v>4667</v>
      </c>
      <c r="C372" s="162" t="s">
        <v>4951</v>
      </c>
      <c r="D372" s="162"/>
      <c r="E372" s="240" t="s">
        <v>4654</v>
      </c>
      <c r="F372" s="164" t="s">
        <v>4968</v>
      </c>
      <c r="G372" s="165" t="s">
        <v>4969</v>
      </c>
      <c r="H372" s="239" t="str">
        <f t="shared" si="21"/>
        <v>фото1</v>
      </c>
      <c r="I372" s="167" t="s">
        <v>4970</v>
      </c>
      <c r="J372" s="168" t="s">
        <v>135</v>
      </c>
      <c r="K372" s="169">
        <v>2</v>
      </c>
      <c r="L372" s="170">
        <v>361.5</v>
      </c>
      <c r="M372" s="241"/>
      <c r="N372" s="171">
        <f t="shared" si="22"/>
        <v>0</v>
      </c>
    </row>
    <row r="373" spans="1:14" ht="36" x14ac:dyDescent="0.2">
      <c r="A373" s="232">
        <v>637</v>
      </c>
      <c r="B373" s="235">
        <v>4712</v>
      </c>
      <c r="C373" s="162" t="s">
        <v>4955</v>
      </c>
      <c r="D373" s="162"/>
      <c r="E373" s="240" t="s">
        <v>4654</v>
      </c>
      <c r="F373" s="164" t="s">
        <v>4971</v>
      </c>
      <c r="G373" s="165" t="s">
        <v>4972</v>
      </c>
      <c r="H373" s="239" t="e">
        <f>HYPERLINK("http://www.gardenbulbs.ru/images/vesna_CL/thumbnails/"&amp;#REF!&amp;".jpg","фото1")</f>
        <v>#REF!</v>
      </c>
      <c r="I373" s="167" t="s">
        <v>4973</v>
      </c>
      <c r="J373" s="168" t="s">
        <v>135</v>
      </c>
      <c r="K373" s="169">
        <v>2</v>
      </c>
      <c r="L373" s="170">
        <v>361.5</v>
      </c>
      <c r="M373" s="241"/>
      <c r="N373" s="171">
        <f t="shared" si="22"/>
        <v>0</v>
      </c>
    </row>
    <row r="374" spans="1:14" ht="24" x14ac:dyDescent="0.2">
      <c r="A374" s="232">
        <v>638</v>
      </c>
      <c r="B374" s="235">
        <v>13312</v>
      </c>
      <c r="C374" s="162" t="s">
        <v>4959</v>
      </c>
      <c r="D374" s="162"/>
      <c r="E374" s="240" t="s">
        <v>4654</v>
      </c>
      <c r="F374" s="164" t="s">
        <v>4974</v>
      </c>
      <c r="G374" s="165" t="s">
        <v>4975</v>
      </c>
      <c r="H374" s="239" t="e">
        <f>HYPERLINK("http://www.gardenbulbs.ru/images/vesna_CL/thumbnails/"&amp;#REF!&amp;".jpg","фото1")</f>
        <v>#REF!</v>
      </c>
      <c r="I374" s="167" t="s">
        <v>4976</v>
      </c>
      <c r="J374" s="168" t="s">
        <v>135</v>
      </c>
      <c r="K374" s="169">
        <v>2</v>
      </c>
      <c r="L374" s="170">
        <v>361.5</v>
      </c>
      <c r="M374" s="241"/>
      <c r="N374" s="171">
        <f t="shared" si="22"/>
        <v>0</v>
      </c>
    </row>
    <row r="375" spans="1:14" ht="15.75" x14ac:dyDescent="0.2">
      <c r="A375" s="232">
        <v>639</v>
      </c>
      <c r="B375" s="235">
        <v>4153</v>
      </c>
      <c r="C375" s="162" t="s">
        <v>4963</v>
      </c>
      <c r="D375" s="162"/>
      <c r="E375" s="240" t="s">
        <v>4654</v>
      </c>
      <c r="F375" s="164" t="s">
        <v>4199</v>
      </c>
      <c r="G375" s="165" t="s">
        <v>4977</v>
      </c>
      <c r="H375" s="239" t="e">
        <f>HYPERLINK("http://www.gardenbulbs.ru/images/vesna_CL/thumbnails/"&amp;#REF!&amp;".jpg","фото1")</f>
        <v>#REF!</v>
      </c>
      <c r="I375" s="167" t="s">
        <v>4978</v>
      </c>
      <c r="J375" s="168" t="s">
        <v>135</v>
      </c>
      <c r="K375" s="169">
        <v>2</v>
      </c>
      <c r="L375" s="170">
        <v>361.5</v>
      </c>
      <c r="M375" s="241"/>
      <c r="N375" s="171">
        <f t="shared" si="22"/>
        <v>0</v>
      </c>
    </row>
    <row r="376" spans="1:14" ht="24" x14ac:dyDescent="0.2">
      <c r="A376" s="232">
        <v>640</v>
      </c>
      <c r="B376" s="235">
        <v>5708</v>
      </c>
      <c r="C376" s="162" t="s">
        <v>4967</v>
      </c>
      <c r="D376" s="162"/>
      <c r="E376" s="240" t="s">
        <v>4654</v>
      </c>
      <c r="F376" s="164" t="s">
        <v>4979</v>
      </c>
      <c r="G376" s="165" t="s">
        <v>4980</v>
      </c>
      <c r="H376" s="239" t="e">
        <f>HYPERLINK("http://www.gardenbulbs.ru/images/vesna_CL/thumbnails/"&amp;#REF!&amp;".jpg","фото1")</f>
        <v>#REF!</v>
      </c>
      <c r="I376" s="167" t="s">
        <v>4981</v>
      </c>
      <c r="J376" s="168" t="s">
        <v>135</v>
      </c>
      <c r="K376" s="169">
        <v>2</v>
      </c>
      <c r="L376" s="170">
        <v>345.6</v>
      </c>
      <c r="M376" s="241"/>
      <c r="N376" s="171">
        <f t="shared" si="22"/>
        <v>0</v>
      </c>
    </row>
    <row r="377" spans="1:14" ht="18.75" x14ac:dyDescent="0.2">
      <c r="A377" s="232">
        <v>641</v>
      </c>
      <c r="B377" s="146"/>
      <c r="C377" s="162" t="s">
        <v>4982</v>
      </c>
      <c r="D377" s="162"/>
      <c r="E377" s="148"/>
      <c r="F377" s="148" t="s">
        <v>4984</v>
      </c>
      <c r="G377" s="150"/>
      <c r="H377" s="151"/>
      <c r="I377" s="152"/>
      <c r="J377" s="242"/>
      <c r="K377" s="153"/>
      <c r="L377" s="151"/>
      <c r="M377" s="151"/>
      <c r="N377" s="171">
        <f>IF(ISERROR(#REF!*#REF!),0,#REF!*#REF!)</f>
        <v>0</v>
      </c>
    </row>
    <row r="378" spans="1:14" ht="15" x14ac:dyDescent="0.2">
      <c r="A378" s="232">
        <v>642</v>
      </c>
      <c r="B378" s="158"/>
      <c r="C378" s="162" t="s">
        <v>4983</v>
      </c>
      <c r="D378" s="162"/>
      <c r="E378" s="156"/>
      <c r="F378" s="157" t="s">
        <v>4985</v>
      </c>
      <c r="G378" s="157"/>
      <c r="H378" s="158"/>
      <c r="I378" s="159"/>
      <c r="J378" s="228"/>
      <c r="K378" s="234"/>
      <c r="L378" s="155"/>
      <c r="M378" s="226"/>
      <c r="N378" s="151"/>
    </row>
    <row r="379" spans="1:14" ht="15.75" x14ac:dyDescent="0.2">
      <c r="A379" s="232">
        <v>643</v>
      </c>
      <c r="B379" s="235">
        <v>547</v>
      </c>
      <c r="C379" s="162" t="s">
        <v>4986</v>
      </c>
      <c r="D379" s="162"/>
      <c r="E379" s="240" t="s">
        <v>4989</v>
      </c>
      <c r="F379" s="164" t="s">
        <v>2240</v>
      </c>
      <c r="G379" s="165" t="s">
        <v>2241</v>
      </c>
      <c r="H379" s="239" t="e">
        <f>HYPERLINK("http://www.gardenbulbs.ru/images/vesna_CL/thumbnails/"&amp;#REF!&amp;".jpg","фото1")</f>
        <v>#REF!</v>
      </c>
      <c r="I379" s="167" t="s">
        <v>65</v>
      </c>
      <c r="J379" s="168" t="s">
        <v>135</v>
      </c>
      <c r="K379" s="169">
        <v>2</v>
      </c>
      <c r="L379" s="170">
        <v>250.1</v>
      </c>
      <c r="M379" s="241"/>
      <c r="N379" s="171">
        <f>IF(ISERROR(#REF!*#REF!),0,#REF!*#REF!)</f>
        <v>0</v>
      </c>
    </row>
    <row r="380" spans="1:14" ht="15.75" x14ac:dyDescent="0.2">
      <c r="A380" s="232">
        <v>644</v>
      </c>
      <c r="B380" s="235">
        <v>31</v>
      </c>
      <c r="C380" s="162" t="s">
        <v>4987</v>
      </c>
      <c r="D380" s="162"/>
      <c r="E380" s="240" t="s">
        <v>4989</v>
      </c>
      <c r="F380" s="164" t="s">
        <v>4990</v>
      </c>
      <c r="G380" s="165" t="s">
        <v>4991</v>
      </c>
      <c r="H380" s="239" t="e">
        <f>HYPERLINK("http://www.gardenbulbs.ru/images/vesna_CL/thumbnails/"&amp;#REF!&amp;".jpg","фото1")</f>
        <v>#REF!</v>
      </c>
      <c r="I380" s="167" t="s">
        <v>600</v>
      </c>
      <c r="J380" s="168" t="s">
        <v>135</v>
      </c>
      <c r="K380" s="169">
        <v>2</v>
      </c>
      <c r="L380" s="170">
        <v>239</v>
      </c>
      <c r="M380" s="241"/>
      <c r="N380" s="171">
        <f>IF(ISERROR(L379*M379),0,L379*M379)</f>
        <v>0</v>
      </c>
    </row>
    <row r="381" spans="1:14" ht="15.75" x14ac:dyDescent="0.2">
      <c r="A381" s="232">
        <v>645</v>
      </c>
      <c r="B381" s="235">
        <v>10751</v>
      </c>
      <c r="C381" s="162" t="s">
        <v>4988</v>
      </c>
      <c r="D381" s="162"/>
      <c r="E381" s="240" t="s">
        <v>4989</v>
      </c>
      <c r="F381" s="164" t="s">
        <v>4992</v>
      </c>
      <c r="G381" s="165" t="s">
        <v>4993</v>
      </c>
      <c r="H381" s="239" t="e">
        <f>HYPERLINK("http://www.gardenbulbs.ru/images/vesna_CL/thumbnails/"&amp;#REF!&amp;".jpg","фото1")</f>
        <v>#REF!</v>
      </c>
      <c r="I381" s="167" t="s">
        <v>4994</v>
      </c>
      <c r="J381" s="168" t="s">
        <v>135</v>
      </c>
      <c r="K381" s="169">
        <v>2</v>
      </c>
      <c r="L381" s="170">
        <v>221.1</v>
      </c>
      <c r="M381" s="241"/>
      <c r="N381" s="171">
        <f>IF(ISERROR(L380*M380),0,L380*M380)</f>
        <v>0</v>
      </c>
    </row>
    <row r="382" spans="1:14" ht="36" x14ac:dyDescent="0.2">
      <c r="A382" s="232">
        <v>646</v>
      </c>
      <c r="B382" s="235">
        <v>1833</v>
      </c>
      <c r="C382" s="162" t="s">
        <v>4995</v>
      </c>
      <c r="D382" s="162"/>
      <c r="E382" s="240" t="s">
        <v>4998</v>
      </c>
      <c r="F382" s="164" t="s">
        <v>4999</v>
      </c>
      <c r="G382" s="165" t="s">
        <v>5000</v>
      </c>
      <c r="H382" s="239" t="e">
        <f>HYPERLINK("http://www.gardenbulbs.ru/images/vesna_CL/thumbnails/"&amp;#REF!&amp;".jpg","фото1")</f>
        <v>#REF!</v>
      </c>
      <c r="I382" s="167" t="s">
        <v>5001</v>
      </c>
      <c r="J382" s="168" t="s">
        <v>135</v>
      </c>
      <c r="K382" s="169">
        <v>1</v>
      </c>
      <c r="L382" s="170">
        <v>437.4</v>
      </c>
      <c r="M382" s="241"/>
      <c r="N382" s="171">
        <f>IF(ISERROR(#REF!*#REF!),0,#REF!*#REF!)</f>
        <v>0</v>
      </c>
    </row>
    <row r="383" spans="1:14" ht="24" x14ac:dyDescent="0.2">
      <c r="A383" s="232">
        <v>647</v>
      </c>
      <c r="B383" s="235">
        <v>16306</v>
      </c>
      <c r="C383" s="162" t="s">
        <v>4996</v>
      </c>
      <c r="D383" s="162"/>
      <c r="E383" s="236" t="s">
        <v>4998</v>
      </c>
      <c r="F383" s="237" t="s">
        <v>5002</v>
      </c>
      <c r="G383" s="238" t="s">
        <v>5003</v>
      </c>
      <c r="H383" s="239" t="e">
        <f>HYPERLINK("http://www.gardenbulbs.ru/images/vesna_CL/thumbnails/"&amp;#REF!&amp;".jpg","фото1")</f>
        <v>#REF!</v>
      </c>
      <c r="I383" s="167" t="s">
        <v>5004</v>
      </c>
      <c r="J383" s="168" t="s">
        <v>135</v>
      </c>
      <c r="K383" s="169">
        <v>1</v>
      </c>
      <c r="L383" s="170">
        <v>437.4</v>
      </c>
      <c r="M383" s="241"/>
      <c r="N383" s="171">
        <f>IF(ISERROR(L382*M382),0,L382*M382)</f>
        <v>0</v>
      </c>
    </row>
    <row r="384" spans="1:14" ht="15.75" x14ac:dyDescent="0.2">
      <c r="A384" s="232">
        <v>648</v>
      </c>
      <c r="B384" s="235">
        <v>4733</v>
      </c>
      <c r="C384" s="162" t="s">
        <v>4997</v>
      </c>
      <c r="D384" s="162"/>
      <c r="E384" s="240" t="s">
        <v>4998</v>
      </c>
      <c r="F384" s="164" t="s">
        <v>5005</v>
      </c>
      <c r="G384" s="165" t="s">
        <v>5006</v>
      </c>
      <c r="H384" s="239" t="e">
        <f>HYPERLINK("http://www.gardenbulbs.ru/images/vesna_CL/thumbnails/"&amp;#REF!&amp;".jpg","фото1")</f>
        <v>#REF!</v>
      </c>
      <c r="I384" s="167" t="s">
        <v>5007</v>
      </c>
      <c r="J384" s="168" t="s">
        <v>135</v>
      </c>
      <c r="K384" s="169">
        <v>1</v>
      </c>
      <c r="L384" s="170">
        <v>365.2</v>
      </c>
      <c r="M384" s="241"/>
      <c r="N384" s="171">
        <f>IF(ISERROR(L383*M383),0,L383*M383)</f>
        <v>0</v>
      </c>
    </row>
    <row r="385" spans="1:14" x14ac:dyDescent="0.2">
      <c r="A385" s="232">
        <v>649</v>
      </c>
      <c r="B385" s="35"/>
      <c r="C385" s="162" t="s">
        <v>602</v>
      </c>
      <c r="D385" s="162"/>
      <c r="E385" s="35"/>
      <c r="F385" s="35"/>
      <c r="G385" s="35"/>
      <c r="H385" s="35"/>
      <c r="I385" s="35"/>
      <c r="J385" s="35"/>
      <c r="K385" s="35"/>
      <c r="L385" s="35"/>
      <c r="M385" s="35"/>
      <c r="N385" s="171">
        <f>IF(ISERROR(#REF!*#REF!),0,#REF!*#REF!)</f>
        <v>0</v>
      </c>
    </row>
    <row r="386" spans="1:14" x14ac:dyDescent="0.2">
      <c r="A386" s="232">
        <v>650</v>
      </c>
      <c r="B386" s="227"/>
      <c r="C386" s="162"/>
      <c r="D386" s="162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4" x14ac:dyDescent="0.2">
      <c r="A387" s="232">
        <v>651</v>
      </c>
      <c r="B387" s="227"/>
      <c r="C387" s="162"/>
      <c r="D387" s="162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4" x14ac:dyDescent="0.2">
      <c r="A388" s="232">
        <v>652</v>
      </c>
      <c r="B388" s="227"/>
      <c r="C388" s="162"/>
      <c r="D388" s="162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4" ht="15" x14ac:dyDescent="0.25">
      <c r="A389" s="232">
        <v>653</v>
      </c>
      <c r="B389" s="243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4" x14ac:dyDescent="0.2">
      <c r="A390" s="232">
        <v>654</v>
      </c>
      <c r="B390" s="244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4" x14ac:dyDescent="0.2">
      <c r="A391" s="232">
        <v>655</v>
      </c>
      <c r="B391" s="244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4" x14ac:dyDescent="0.2">
      <c r="A392" s="232">
        <v>656</v>
      </c>
      <c r="B392" s="244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4" x14ac:dyDescent="0.2">
      <c r="A393" s="232">
        <v>657</v>
      </c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4" x14ac:dyDescent="0.2">
      <c r="A394" s="232">
        <v>658</v>
      </c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4" x14ac:dyDescent="0.2">
      <c r="A395" s="232">
        <v>659</v>
      </c>
      <c r="C395" s="35"/>
      <c r="D395" s="35"/>
    </row>
    <row r="396" spans="1:14" x14ac:dyDescent="0.2">
      <c r="A396" s="232">
        <v>660</v>
      </c>
      <c r="C396" s="35"/>
      <c r="D396" s="35"/>
    </row>
    <row r="397" spans="1:14" x14ac:dyDescent="0.2">
      <c r="A397" s="232">
        <v>661</v>
      </c>
      <c r="C397" s="35"/>
      <c r="D397" s="35"/>
    </row>
    <row r="398" spans="1:14" x14ac:dyDescent="0.2">
      <c r="A398" s="232">
        <v>662</v>
      </c>
      <c r="C398" s="35"/>
      <c r="D398" s="35"/>
    </row>
    <row r="399" spans="1:14" x14ac:dyDescent="0.2">
      <c r="A399" s="232">
        <v>663</v>
      </c>
    </row>
    <row r="400" spans="1:14" x14ac:dyDescent="0.2">
      <c r="A400" s="232">
        <v>664</v>
      </c>
    </row>
    <row r="401" spans="1:1" x14ac:dyDescent="0.2">
      <c r="A401" s="232">
        <v>665</v>
      </c>
    </row>
    <row r="402" spans="1:1" x14ac:dyDescent="0.2">
      <c r="A402" s="232">
        <v>666</v>
      </c>
    </row>
    <row r="403" spans="1:1" x14ac:dyDescent="0.2">
      <c r="A403" s="232">
        <v>667</v>
      </c>
    </row>
    <row r="404" spans="1:1" x14ac:dyDescent="0.2">
      <c r="A404" s="232">
        <v>668</v>
      </c>
    </row>
    <row r="405" spans="1:1" x14ac:dyDescent="0.2">
      <c r="A405" s="232">
        <v>669</v>
      </c>
    </row>
    <row r="406" spans="1:1" x14ac:dyDescent="0.2">
      <c r="A406" s="232">
        <v>670</v>
      </c>
    </row>
    <row r="407" spans="1:1" x14ac:dyDescent="0.2">
      <c r="A407" s="232">
        <v>671</v>
      </c>
    </row>
    <row r="408" spans="1:1" x14ac:dyDescent="0.2">
      <c r="A408" s="232">
        <v>672</v>
      </c>
    </row>
    <row r="409" spans="1:1" x14ac:dyDescent="0.2">
      <c r="A409" s="232">
        <v>673</v>
      </c>
    </row>
    <row r="410" spans="1:1" x14ac:dyDescent="0.2">
      <c r="A410" s="232">
        <v>674</v>
      </c>
    </row>
    <row r="411" spans="1:1" x14ac:dyDescent="0.2">
      <c r="A411" s="232">
        <v>675</v>
      </c>
    </row>
    <row r="412" spans="1:1" x14ac:dyDescent="0.2">
      <c r="A412" s="232">
        <v>676</v>
      </c>
    </row>
    <row r="413" spans="1:1" x14ac:dyDescent="0.2">
      <c r="A413" s="232">
        <v>677</v>
      </c>
    </row>
    <row r="414" spans="1:1" x14ac:dyDescent="0.2">
      <c r="A414" s="232">
        <v>678</v>
      </c>
    </row>
    <row r="415" spans="1:1" x14ac:dyDescent="0.2">
      <c r="A415" s="232">
        <v>679</v>
      </c>
    </row>
    <row r="416" spans="1:1" x14ac:dyDescent="0.2">
      <c r="A416" s="232">
        <v>680</v>
      </c>
    </row>
    <row r="417" spans="1:1" x14ac:dyDescent="0.2">
      <c r="A417" s="232">
        <v>681</v>
      </c>
    </row>
    <row r="418" spans="1:1" x14ac:dyDescent="0.2">
      <c r="A418" s="232">
        <v>682</v>
      </c>
    </row>
    <row r="419" spans="1:1" x14ac:dyDescent="0.2">
      <c r="A419" s="232">
        <v>683</v>
      </c>
    </row>
    <row r="420" spans="1:1" x14ac:dyDescent="0.2">
      <c r="A420" s="232">
        <v>684</v>
      </c>
    </row>
    <row r="421" spans="1:1" x14ac:dyDescent="0.2">
      <c r="A421" s="232">
        <v>685</v>
      </c>
    </row>
    <row r="422" spans="1:1" x14ac:dyDescent="0.2">
      <c r="A422" s="232">
        <v>686</v>
      </c>
    </row>
    <row r="423" spans="1:1" x14ac:dyDescent="0.2">
      <c r="A423" s="232">
        <v>687</v>
      </c>
    </row>
    <row r="424" spans="1:1" x14ac:dyDescent="0.2">
      <c r="A424" s="232">
        <v>688</v>
      </c>
    </row>
    <row r="425" spans="1:1" x14ac:dyDescent="0.2">
      <c r="A425" s="232">
        <v>689</v>
      </c>
    </row>
    <row r="426" spans="1:1" x14ac:dyDescent="0.2">
      <c r="A426" s="232">
        <v>690</v>
      </c>
    </row>
    <row r="427" spans="1:1" x14ac:dyDescent="0.2">
      <c r="A427" s="232">
        <v>691</v>
      </c>
    </row>
    <row r="428" spans="1:1" x14ac:dyDescent="0.2">
      <c r="A428" s="232">
        <v>692</v>
      </c>
    </row>
    <row r="429" spans="1:1" x14ac:dyDescent="0.2">
      <c r="A429" s="232">
        <v>693</v>
      </c>
    </row>
    <row r="430" spans="1:1" x14ac:dyDescent="0.2">
      <c r="A430" s="232">
        <v>694</v>
      </c>
    </row>
    <row r="431" spans="1:1" x14ac:dyDescent="0.2">
      <c r="A431" s="232">
        <v>695</v>
      </c>
    </row>
    <row r="432" spans="1:1" x14ac:dyDescent="0.2">
      <c r="A432" s="232">
        <v>696</v>
      </c>
    </row>
    <row r="433" spans="1:1" x14ac:dyDescent="0.2">
      <c r="A433" s="232">
        <v>697</v>
      </c>
    </row>
    <row r="434" spans="1:1" x14ac:dyDescent="0.2">
      <c r="A434" s="232">
        <v>698</v>
      </c>
    </row>
    <row r="435" spans="1:1" x14ac:dyDescent="0.2">
      <c r="A435" s="232">
        <v>699</v>
      </c>
    </row>
    <row r="436" spans="1:1" x14ac:dyDescent="0.2">
      <c r="A436" s="232">
        <v>700</v>
      </c>
    </row>
    <row r="437" spans="1:1" x14ac:dyDescent="0.2">
      <c r="A437" s="232">
        <v>701</v>
      </c>
    </row>
    <row r="438" spans="1:1" x14ac:dyDescent="0.2">
      <c r="A438" s="232">
        <v>702</v>
      </c>
    </row>
    <row r="439" spans="1:1" x14ac:dyDescent="0.2">
      <c r="A439" s="232">
        <v>703</v>
      </c>
    </row>
    <row r="440" spans="1:1" x14ac:dyDescent="0.2">
      <c r="A440" s="232">
        <v>704</v>
      </c>
    </row>
    <row r="441" spans="1:1" x14ac:dyDescent="0.2">
      <c r="A441" s="232">
        <v>705</v>
      </c>
    </row>
    <row r="442" spans="1:1" x14ac:dyDescent="0.2">
      <c r="A442" s="232">
        <v>706</v>
      </c>
    </row>
    <row r="443" spans="1:1" x14ac:dyDescent="0.2">
      <c r="A443" s="232">
        <v>707</v>
      </c>
    </row>
    <row r="444" spans="1:1" x14ac:dyDescent="0.2">
      <c r="A444" s="232">
        <v>708</v>
      </c>
    </row>
    <row r="445" spans="1:1" x14ac:dyDescent="0.2">
      <c r="A445" s="232">
        <v>709</v>
      </c>
    </row>
    <row r="446" spans="1:1" x14ac:dyDescent="0.2">
      <c r="A446" s="232">
        <v>710</v>
      </c>
    </row>
    <row r="447" spans="1:1" x14ac:dyDescent="0.2">
      <c r="A447" s="232">
        <v>711</v>
      </c>
    </row>
    <row r="448" spans="1:1" x14ac:dyDescent="0.2">
      <c r="A448" s="232">
        <v>712</v>
      </c>
    </row>
    <row r="449" spans="1:1" x14ac:dyDescent="0.2">
      <c r="A449" s="232">
        <v>713</v>
      </c>
    </row>
    <row r="450" spans="1:1" x14ac:dyDescent="0.2">
      <c r="A450" s="232">
        <v>714</v>
      </c>
    </row>
    <row r="451" spans="1:1" x14ac:dyDescent="0.2">
      <c r="A451" s="232">
        <v>715</v>
      </c>
    </row>
    <row r="452" spans="1:1" x14ac:dyDescent="0.2">
      <c r="A452" s="232">
        <v>716</v>
      </c>
    </row>
    <row r="453" spans="1:1" x14ac:dyDescent="0.2">
      <c r="A453" s="232">
        <v>717</v>
      </c>
    </row>
    <row r="454" spans="1:1" x14ac:dyDescent="0.2">
      <c r="A454" s="232">
        <v>718</v>
      </c>
    </row>
    <row r="455" spans="1:1" x14ac:dyDescent="0.2">
      <c r="A455" s="232">
        <v>719</v>
      </c>
    </row>
    <row r="456" spans="1:1" x14ac:dyDescent="0.2">
      <c r="A456" s="232">
        <v>720</v>
      </c>
    </row>
    <row r="457" spans="1:1" x14ac:dyDescent="0.2">
      <c r="A457" s="232">
        <v>721</v>
      </c>
    </row>
    <row r="458" spans="1:1" x14ac:dyDescent="0.2">
      <c r="A458" s="232">
        <v>722</v>
      </c>
    </row>
    <row r="459" spans="1:1" x14ac:dyDescent="0.2">
      <c r="A459" s="232">
        <v>723</v>
      </c>
    </row>
    <row r="460" spans="1:1" x14ac:dyDescent="0.2">
      <c r="A460" s="232">
        <v>724</v>
      </c>
    </row>
    <row r="461" spans="1:1" x14ac:dyDescent="0.2">
      <c r="A461" s="232">
        <v>725</v>
      </c>
    </row>
    <row r="462" spans="1:1" x14ac:dyDescent="0.2">
      <c r="A462" s="232">
        <v>726</v>
      </c>
    </row>
    <row r="463" spans="1:1" x14ac:dyDescent="0.2">
      <c r="A463" s="232">
        <v>727</v>
      </c>
    </row>
    <row r="464" spans="1:1" x14ac:dyDescent="0.2">
      <c r="A464" s="232">
        <v>728</v>
      </c>
    </row>
    <row r="465" spans="1:1" x14ac:dyDescent="0.2">
      <c r="A465" s="232">
        <v>729</v>
      </c>
    </row>
    <row r="466" spans="1:1" x14ac:dyDescent="0.2">
      <c r="A466" s="232">
        <v>730</v>
      </c>
    </row>
    <row r="467" spans="1:1" x14ac:dyDescent="0.2">
      <c r="A467" s="232">
        <v>731</v>
      </c>
    </row>
    <row r="468" spans="1:1" x14ac:dyDescent="0.2">
      <c r="A468" s="232">
        <v>732</v>
      </c>
    </row>
    <row r="469" spans="1:1" x14ac:dyDescent="0.2">
      <c r="A469" s="232">
        <v>733</v>
      </c>
    </row>
    <row r="470" spans="1:1" x14ac:dyDescent="0.2">
      <c r="A470" s="232">
        <v>734</v>
      </c>
    </row>
    <row r="471" spans="1:1" x14ac:dyDescent="0.2">
      <c r="A471" s="232">
        <v>735</v>
      </c>
    </row>
    <row r="472" spans="1:1" x14ac:dyDescent="0.2">
      <c r="A472" s="232">
        <v>736</v>
      </c>
    </row>
    <row r="473" spans="1:1" x14ac:dyDescent="0.2">
      <c r="A473" s="232">
        <v>737</v>
      </c>
    </row>
    <row r="474" spans="1:1" x14ac:dyDescent="0.2">
      <c r="A474" s="232">
        <v>738</v>
      </c>
    </row>
    <row r="475" spans="1:1" x14ac:dyDescent="0.2">
      <c r="A475" s="232">
        <v>739</v>
      </c>
    </row>
    <row r="476" spans="1:1" x14ac:dyDescent="0.2">
      <c r="A476" s="232">
        <v>740</v>
      </c>
    </row>
    <row r="477" spans="1:1" x14ac:dyDescent="0.2">
      <c r="A477" s="232">
        <v>741</v>
      </c>
    </row>
    <row r="478" spans="1:1" x14ac:dyDescent="0.2">
      <c r="A478" s="232">
        <v>742</v>
      </c>
    </row>
    <row r="479" spans="1:1" x14ac:dyDescent="0.2">
      <c r="A479" s="232">
        <v>743</v>
      </c>
    </row>
    <row r="480" spans="1:1" x14ac:dyDescent="0.2">
      <c r="A480" s="232">
        <v>744</v>
      </c>
    </row>
    <row r="481" spans="1:1" x14ac:dyDescent="0.2">
      <c r="A481" s="232">
        <v>745</v>
      </c>
    </row>
    <row r="482" spans="1:1" x14ac:dyDescent="0.2">
      <c r="A482" s="232">
        <v>746</v>
      </c>
    </row>
    <row r="483" spans="1:1" x14ac:dyDescent="0.2">
      <c r="A483" s="232">
        <v>747</v>
      </c>
    </row>
    <row r="484" spans="1:1" x14ac:dyDescent="0.2">
      <c r="A484" s="232">
        <v>748</v>
      </c>
    </row>
    <row r="485" spans="1:1" x14ac:dyDescent="0.2">
      <c r="A485" s="232">
        <v>749</v>
      </c>
    </row>
    <row r="486" spans="1:1" x14ac:dyDescent="0.2">
      <c r="A486" s="232">
        <v>750</v>
      </c>
    </row>
    <row r="487" spans="1:1" x14ac:dyDescent="0.2">
      <c r="A487" s="232">
        <v>751</v>
      </c>
    </row>
    <row r="488" spans="1:1" x14ac:dyDescent="0.2">
      <c r="A488" s="232">
        <v>752</v>
      </c>
    </row>
    <row r="489" spans="1:1" x14ac:dyDescent="0.2">
      <c r="A489" s="232">
        <v>753</v>
      </c>
    </row>
    <row r="490" spans="1:1" x14ac:dyDescent="0.2">
      <c r="A490" s="232">
        <v>754</v>
      </c>
    </row>
    <row r="491" spans="1:1" x14ac:dyDescent="0.2">
      <c r="A491" s="232">
        <v>755</v>
      </c>
    </row>
    <row r="492" spans="1:1" x14ac:dyDescent="0.2">
      <c r="A492" s="232">
        <v>756</v>
      </c>
    </row>
    <row r="493" spans="1:1" x14ac:dyDescent="0.2">
      <c r="A493" s="232">
        <v>757</v>
      </c>
    </row>
    <row r="494" spans="1:1" x14ac:dyDescent="0.2">
      <c r="A494" s="232">
        <v>758</v>
      </c>
    </row>
    <row r="495" spans="1:1" x14ac:dyDescent="0.2">
      <c r="A495" s="232">
        <v>759</v>
      </c>
    </row>
    <row r="496" spans="1:1" x14ac:dyDescent="0.2">
      <c r="A496" s="232">
        <v>760</v>
      </c>
    </row>
    <row r="497" spans="1:1" x14ac:dyDescent="0.2">
      <c r="A497" s="232">
        <v>761</v>
      </c>
    </row>
    <row r="498" spans="1:1" x14ac:dyDescent="0.2">
      <c r="A498" s="232">
        <v>762</v>
      </c>
    </row>
    <row r="499" spans="1:1" x14ac:dyDescent="0.2">
      <c r="A499" s="232">
        <v>763</v>
      </c>
    </row>
    <row r="500" spans="1:1" x14ac:dyDescent="0.2">
      <c r="A500" s="232">
        <v>764</v>
      </c>
    </row>
    <row r="501" spans="1:1" x14ac:dyDescent="0.2">
      <c r="A501" s="232">
        <v>765</v>
      </c>
    </row>
    <row r="502" spans="1:1" x14ac:dyDescent="0.2">
      <c r="A502" s="232">
        <v>766</v>
      </c>
    </row>
    <row r="503" spans="1:1" x14ac:dyDescent="0.2">
      <c r="A503" s="232">
        <v>767</v>
      </c>
    </row>
    <row r="504" spans="1:1" x14ac:dyDescent="0.2">
      <c r="A504" s="232">
        <v>768</v>
      </c>
    </row>
    <row r="505" spans="1:1" x14ac:dyDescent="0.2">
      <c r="A505" s="232">
        <v>769</v>
      </c>
    </row>
    <row r="506" spans="1:1" x14ac:dyDescent="0.2">
      <c r="A506" s="232">
        <v>770</v>
      </c>
    </row>
    <row r="507" spans="1:1" x14ac:dyDescent="0.2">
      <c r="A507" s="232">
        <v>771</v>
      </c>
    </row>
    <row r="508" spans="1:1" x14ac:dyDescent="0.2">
      <c r="A508" s="232">
        <v>772</v>
      </c>
    </row>
    <row r="509" spans="1:1" x14ac:dyDescent="0.2">
      <c r="A509" s="232">
        <v>773</v>
      </c>
    </row>
    <row r="510" spans="1:1" x14ac:dyDescent="0.2">
      <c r="A510" s="232">
        <v>774</v>
      </c>
    </row>
    <row r="511" spans="1:1" x14ac:dyDescent="0.2">
      <c r="A511" s="232">
        <v>775</v>
      </c>
    </row>
    <row r="512" spans="1:1" x14ac:dyDescent="0.2">
      <c r="A512" s="232">
        <v>776</v>
      </c>
    </row>
    <row r="513" spans="1:1" x14ac:dyDescent="0.2">
      <c r="A513" s="232">
        <v>777</v>
      </c>
    </row>
    <row r="514" spans="1:1" x14ac:dyDescent="0.2">
      <c r="A514" s="232">
        <v>778</v>
      </c>
    </row>
    <row r="515" spans="1:1" x14ac:dyDescent="0.2">
      <c r="A515" s="232">
        <v>779</v>
      </c>
    </row>
    <row r="516" spans="1:1" x14ac:dyDescent="0.2">
      <c r="A516" s="232">
        <v>780</v>
      </c>
    </row>
    <row r="517" spans="1:1" x14ac:dyDescent="0.2">
      <c r="A517" s="232">
        <v>781</v>
      </c>
    </row>
    <row r="518" spans="1:1" x14ac:dyDescent="0.2">
      <c r="A518" s="232">
        <v>782</v>
      </c>
    </row>
    <row r="519" spans="1:1" x14ac:dyDescent="0.2">
      <c r="A519" s="232">
        <v>783</v>
      </c>
    </row>
    <row r="520" spans="1:1" x14ac:dyDescent="0.2">
      <c r="A520" s="232">
        <v>784</v>
      </c>
    </row>
    <row r="521" spans="1:1" x14ac:dyDescent="0.2">
      <c r="A521" s="232">
        <v>785</v>
      </c>
    </row>
    <row r="522" spans="1:1" x14ac:dyDescent="0.2">
      <c r="A522" s="232">
        <v>786</v>
      </c>
    </row>
    <row r="523" spans="1:1" x14ac:dyDescent="0.2">
      <c r="A523" s="232">
        <v>787</v>
      </c>
    </row>
    <row r="524" spans="1:1" x14ac:dyDescent="0.2">
      <c r="A524" s="232">
        <v>788</v>
      </c>
    </row>
    <row r="525" spans="1:1" x14ac:dyDescent="0.2">
      <c r="A525" s="232">
        <v>789</v>
      </c>
    </row>
    <row r="526" spans="1:1" x14ac:dyDescent="0.2">
      <c r="A526" s="232">
        <v>790</v>
      </c>
    </row>
    <row r="527" spans="1:1" x14ac:dyDescent="0.2">
      <c r="A527" s="232">
        <v>791</v>
      </c>
    </row>
    <row r="528" spans="1:1" x14ac:dyDescent="0.2">
      <c r="A528" s="232">
        <v>792</v>
      </c>
    </row>
    <row r="529" spans="1:1" x14ac:dyDescent="0.2">
      <c r="A529" s="232">
        <v>793</v>
      </c>
    </row>
    <row r="530" spans="1:1" x14ac:dyDescent="0.2">
      <c r="A530" s="232">
        <v>794</v>
      </c>
    </row>
    <row r="531" spans="1:1" x14ac:dyDescent="0.2">
      <c r="A531" s="232">
        <v>795</v>
      </c>
    </row>
    <row r="532" spans="1:1" x14ac:dyDescent="0.2">
      <c r="A532" s="232">
        <v>796</v>
      </c>
    </row>
    <row r="533" spans="1:1" x14ac:dyDescent="0.2">
      <c r="A533" s="232">
        <v>797</v>
      </c>
    </row>
    <row r="534" spans="1:1" x14ac:dyDescent="0.2">
      <c r="A534" s="232">
        <v>798</v>
      </c>
    </row>
    <row r="535" spans="1:1" x14ac:dyDescent="0.2">
      <c r="A535" s="232">
        <v>799</v>
      </c>
    </row>
    <row r="536" spans="1:1" x14ac:dyDescent="0.2">
      <c r="A536" s="232">
        <v>800</v>
      </c>
    </row>
    <row r="537" spans="1:1" x14ac:dyDescent="0.2">
      <c r="A537" s="232">
        <v>801</v>
      </c>
    </row>
    <row r="538" spans="1:1" x14ac:dyDescent="0.2">
      <c r="A538" s="232">
        <v>802</v>
      </c>
    </row>
    <row r="539" spans="1:1" x14ac:dyDescent="0.2">
      <c r="A539" s="232">
        <v>803</v>
      </c>
    </row>
    <row r="540" spans="1:1" x14ac:dyDescent="0.2">
      <c r="A540" s="232">
        <v>804</v>
      </c>
    </row>
    <row r="541" spans="1:1" x14ac:dyDescent="0.2">
      <c r="A541" s="232">
        <v>805</v>
      </c>
    </row>
    <row r="542" spans="1:1" x14ac:dyDescent="0.2">
      <c r="A542" s="232">
        <v>806</v>
      </c>
    </row>
    <row r="543" spans="1:1" x14ac:dyDescent="0.2">
      <c r="A543" s="232">
        <v>807</v>
      </c>
    </row>
    <row r="544" spans="1:1" x14ac:dyDescent="0.2">
      <c r="A544" s="232">
        <v>808</v>
      </c>
    </row>
    <row r="545" spans="1:1" x14ac:dyDescent="0.2">
      <c r="A545" s="232">
        <v>809</v>
      </c>
    </row>
    <row r="546" spans="1:1" x14ac:dyDescent="0.2">
      <c r="A546" s="232">
        <v>810</v>
      </c>
    </row>
    <row r="547" spans="1:1" x14ac:dyDescent="0.2">
      <c r="A547" s="232">
        <v>811</v>
      </c>
    </row>
    <row r="548" spans="1:1" x14ac:dyDescent="0.2">
      <c r="A548" s="232">
        <v>812</v>
      </c>
    </row>
    <row r="549" spans="1:1" x14ac:dyDescent="0.2">
      <c r="A549" s="232">
        <v>813</v>
      </c>
    </row>
    <row r="550" spans="1:1" x14ac:dyDescent="0.2">
      <c r="A550" s="232">
        <v>814</v>
      </c>
    </row>
    <row r="551" spans="1:1" x14ac:dyDescent="0.2">
      <c r="A551" s="232">
        <v>815</v>
      </c>
    </row>
    <row r="552" spans="1:1" x14ac:dyDescent="0.2">
      <c r="A552" s="232">
        <v>816</v>
      </c>
    </row>
    <row r="553" spans="1:1" x14ac:dyDescent="0.2">
      <c r="A553" s="232">
        <v>817</v>
      </c>
    </row>
    <row r="554" spans="1:1" x14ac:dyDescent="0.2">
      <c r="A554" s="232">
        <v>818</v>
      </c>
    </row>
    <row r="555" spans="1:1" x14ac:dyDescent="0.2">
      <c r="A555" s="232">
        <v>819</v>
      </c>
    </row>
    <row r="556" spans="1:1" x14ac:dyDescent="0.2">
      <c r="A556" s="232">
        <v>820</v>
      </c>
    </row>
    <row r="557" spans="1:1" x14ac:dyDescent="0.2">
      <c r="A557" s="232">
        <v>821</v>
      </c>
    </row>
    <row r="558" spans="1:1" x14ac:dyDescent="0.2">
      <c r="A558" s="232">
        <v>822</v>
      </c>
    </row>
    <row r="559" spans="1:1" x14ac:dyDescent="0.2">
      <c r="A559" s="232">
        <v>823</v>
      </c>
    </row>
    <row r="560" spans="1:1" x14ac:dyDescent="0.2">
      <c r="A560" s="232">
        <v>824</v>
      </c>
    </row>
    <row r="561" spans="1:1" x14ac:dyDescent="0.2">
      <c r="A561" s="232">
        <v>825</v>
      </c>
    </row>
    <row r="562" spans="1:1" x14ac:dyDescent="0.2">
      <c r="A562" s="232">
        <v>826</v>
      </c>
    </row>
    <row r="563" spans="1:1" x14ac:dyDescent="0.2">
      <c r="A563" s="232">
        <v>827</v>
      </c>
    </row>
    <row r="564" spans="1:1" x14ac:dyDescent="0.2">
      <c r="A564" s="232">
        <v>828</v>
      </c>
    </row>
    <row r="565" spans="1:1" x14ac:dyDescent="0.2">
      <c r="A565" s="232">
        <v>829</v>
      </c>
    </row>
    <row r="566" spans="1:1" x14ac:dyDescent="0.2">
      <c r="A566" s="232">
        <v>830</v>
      </c>
    </row>
    <row r="567" spans="1:1" x14ac:dyDescent="0.2">
      <c r="A567" s="232">
        <v>831</v>
      </c>
    </row>
    <row r="568" spans="1:1" x14ac:dyDescent="0.2">
      <c r="A568" s="232">
        <v>832</v>
      </c>
    </row>
    <row r="569" spans="1:1" x14ac:dyDescent="0.2">
      <c r="A569" s="232">
        <v>833</v>
      </c>
    </row>
    <row r="570" spans="1:1" x14ac:dyDescent="0.2">
      <c r="A570" s="232">
        <v>834</v>
      </c>
    </row>
    <row r="571" spans="1:1" x14ac:dyDescent="0.2">
      <c r="A571" s="232">
        <v>835</v>
      </c>
    </row>
    <row r="572" spans="1:1" x14ac:dyDescent="0.2">
      <c r="A572" s="232">
        <v>836</v>
      </c>
    </row>
    <row r="573" spans="1:1" x14ac:dyDescent="0.2">
      <c r="A573" s="232">
        <v>837</v>
      </c>
    </row>
    <row r="574" spans="1:1" x14ac:dyDescent="0.2">
      <c r="A574" s="232">
        <v>838</v>
      </c>
    </row>
    <row r="575" spans="1:1" x14ac:dyDescent="0.2">
      <c r="A575" s="232">
        <v>839</v>
      </c>
    </row>
    <row r="576" spans="1:1" x14ac:dyDescent="0.2">
      <c r="A576" s="232">
        <v>840</v>
      </c>
    </row>
    <row r="577" spans="1:1" x14ac:dyDescent="0.2">
      <c r="A577" s="232">
        <v>841</v>
      </c>
    </row>
    <row r="578" spans="1:1" x14ac:dyDescent="0.2">
      <c r="A578" s="232">
        <v>842</v>
      </c>
    </row>
    <row r="579" spans="1:1" x14ac:dyDescent="0.2">
      <c r="A579" s="232">
        <v>843</v>
      </c>
    </row>
    <row r="580" spans="1:1" x14ac:dyDescent="0.2">
      <c r="A580" s="232">
        <v>844</v>
      </c>
    </row>
    <row r="581" spans="1:1" x14ac:dyDescent="0.2">
      <c r="A581" s="232">
        <v>845</v>
      </c>
    </row>
    <row r="582" spans="1:1" x14ac:dyDescent="0.2">
      <c r="A582" s="232">
        <v>846</v>
      </c>
    </row>
    <row r="583" spans="1:1" x14ac:dyDescent="0.2">
      <c r="A583" s="232">
        <v>847</v>
      </c>
    </row>
    <row r="584" spans="1:1" x14ac:dyDescent="0.2">
      <c r="A584" s="232">
        <v>848</v>
      </c>
    </row>
    <row r="585" spans="1:1" x14ac:dyDescent="0.2">
      <c r="A585" s="232">
        <v>849</v>
      </c>
    </row>
    <row r="586" spans="1:1" x14ac:dyDescent="0.2">
      <c r="A586" s="232">
        <v>850</v>
      </c>
    </row>
    <row r="587" spans="1:1" x14ac:dyDescent="0.2">
      <c r="A587" s="232">
        <v>851</v>
      </c>
    </row>
    <row r="588" spans="1:1" x14ac:dyDescent="0.2">
      <c r="A588" s="232">
        <v>852</v>
      </c>
    </row>
    <row r="589" spans="1:1" x14ac:dyDescent="0.2">
      <c r="A589" s="232">
        <v>853</v>
      </c>
    </row>
    <row r="590" spans="1:1" x14ac:dyDescent="0.2">
      <c r="A590" s="232">
        <v>854</v>
      </c>
    </row>
    <row r="591" spans="1:1" x14ac:dyDescent="0.2">
      <c r="A591" s="232">
        <v>855</v>
      </c>
    </row>
    <row r="592" spans="1:1" x14ac:dyDescent="0.2">
      <c r="A592" s="232">
        <v>856</v>
      </c>
    </row>
    <row r="593" spans="1:1" x14ac:dyDescent="0.2">
      <c r="A593" s="232">
        <v>857</v>
      </c>
    </row>
    <row r="594" spans="1:1" x14ac:dyDescent="0.2">
      <c r="A594" s="232">
        <v>858</v>
      </c>
    </row>
    <row r="595" spans="1:1" x14ac:dyDescent="0.2">
      <c r="A595" s="232">
        <v>859</v>
      </c>
    </row>
    <row r="596" spans="1:1" x14ac:dyDescent="0.2">
      <c r="A596" s="232">
        <v>860</v>
      </c>
    </row>
    <row r="597" spans="1:1" x14ac:dyDescent="0.2">
      <c r="A597" s="232">
        <v>861</v>
      </c>
    </row>
    <row r="598" spans="1:1" x14ac:dyDescent="0.2">
      <c r="A598" s="232">
        <v>862</v>
      </c>
    </row>
    <row r="599" spans="1:1" x14ac:dyDescent="0.2">
      <c r="A599" s="232">
        <v>863</v>
      </c>
    </row>
    <row r="600" spans="1:1" x14ac:dyDescent="0.2">
      <c r="A600" s="232">
        <v>864</v>
      </c>
    </row>
    <row r="601" spans="1:1" x14ac:dyDescent="0.2">
      <c r="A601" s="232">
        <v>865</v>
      </c>
    </row>
    <row r="602" spans="1:1" x14ac:dyDescent="0.2">
      <c r="A602" s="232">
        <v>866</v>
      </c>
    </row>
    <row r="603" spans="1:1" x14ac:dyDescent="0.2">
      <c r="A603" s="232">
        <v>867</v>
      </c>
    </row>
    <row r="604" spans="1:1" x14ac:dyDescent="0.2">
      <c r="A604" s="232">
        <v>868</v>
      </c>
    </row>
    <row r="605" spans="1:1" x14ac:dyDescent="0.2">
      <c r="A605" s="232">
        <v>869</v>
      </c>
    </row>
    <row r="606" spans="1:1" x14ac:dyDescent="0.2">
      <c r="A606" s="232">
        <v>870</v>
      </c>
    </row>
    <row r="607" spans="1:1" x14ac:dyDescent="0.2">
      <c r="A607" s="232">
        <v>871</v>
      </c>
    </row>
    <row r="608" spans="1:1" x14ac:dyDescent="0.2">
      <c r="A608" s="232">
        <v>872</v>
      </c>
    </row>
    <row r="609" spans="1:1" x14ac:dyDescent="0.2">
      <c r="A609" s="232">
        <v>873</v>
      </c>
    </row>
    <row r="610" spans="1:1" x14ac:dyDescent="0.2">
      <c r="A610" s="232">
        <v>874</v>
      </c>
    </row>
    <row r="611" spans="1:1" x14ac:dyDescent="0.2">
      <c r="A611" s="232">
        <v>875</v>
      </c>
    </row>
    <row r="612" spans="1:1" x14ac:dyDescent="0.2">
      <c r="A612" s="232">
        <v>876</v>
      </c>
    </row>
    <row r="613" spans="1:1" x14ac:dyDescent="0.2">
      <c r="A613" s="232">
        <v>877</v>
      </c>
    </row>
    <row r="614" spans="1:1" x14ac:dyDescent="0.2">
      <c r="A614" s="232">
        <v>878</v>
      </c>
    </row>
    <row r="615" spans="1:1" x14ac:dyDescent="0.2">
      <c r="A615" s="232">
        <v>879</v>
      </c>
    </row>
    <row r="616" spans="1:1" x14ac:dyDescent="0.2">
      <c r="A616" s="232">
        <v>880</v>
      </c>
    </row>
    <row r="617" spans="1:1" x14ac:dyDescent="0.2">
      <c r="A617" s="232">
        <v>881</v>
      </c>
    </row>
    <row r="618" spans="1:1" x14ac:dyDescent="0.2">
      <c r="A618" s="232">
        <v>882</v>
      </c>
    </row>
    <row r="619" spans="1:1" x14ac:dyDescent="0.2">
      <c r="A619" s="232">
        <v>883</v>
      </c>
    </row>
    <row r="620" spans="1:1" x14ac:dyDescent="0.2">
      <c r="A620" s="232">
        <v>884</v>
      </c>
    </row>
    <row r="621" spans="1:1" x14ac:dyDescent="0.2">
      <c r="A621" s="232">
        <v>885</v>
      </c>
    </row>
    <row r="622" spans="1:1" x14ac:dyDescent="0.2">
      <c r="A622" s="232">
        <v>886</v>
      </c>
    </row>
    <row r="623" spans="1:1" x14ac:dyDescent="0.2">
      <c r="A623" s="232">
        <v>887</v>
      </c>
    </row>
    <row r="624" spans="1:1" x14ac:dyDescent="0.2">
      <c r="A624" s="232">
        <v>888</v>
      </c>
    </row>
    <row r="625" spans="1:1" x14ac:dyDescent="0.2">
      <c r="A625" s="232">
        <v>889</v>
      </c>
    </row>
    <row r="626" spans="1:1" x14ac:dyDescent="0.2">
      <c r="A626" s="232">
        <v>890</v>
      </c>
    </row>
    <row r="627" spans="1:1" x14ac:dyDescent="0.2">
      <c r="A627" s="232">
        <v>891</v>
      </c>
    </row>
    <row r="628" spans="1:1" x14ac:dyDescent="0.2">
      <c r="A628" s="232">
        <v>892</v>
      </c>
    </row>
    <row r="629" spans="1:1" x14ac:dyDescent="0.2">
      <c r="A629" s="232">
        <v>893</v>
      </c>
    </row>
    <row r="630" spans="1:1" x14ac:dyDescent="0.2">
      <c r="A630" s="232">
        <v>894</v>
      </c>
    </row>
    <row r="631" spans="1:1" x14ac:dyDescent="0.2">
      <c r="A631" s="232">
        <v>895</v>
      </c>
    </row>
    <row r="632" spans="1:1" x14ac:dyDescent="0.2">
      <c r="A632" s="232">
        <v>896</v>
      </c>
    </row>
    <row r="633" spans="1:1" x14ac:dyDescent="0.2">
      <c r="A633" s="232">
        <v>897</v>
      </c>
    </row>
    <row r="634" spans="1:1" x14ac:dyDescent="0.2">
      <c r="A634" s="232">
        <v>898</v>
      </c>
    </row>
    <row r="635" spans="1:1" x14ac:dyDescent="0.2">
      <c r="A635" s="232">
        <v>899</v>
      </c>
    </row>
    <row r="636" spans="1:1" x14ac:dyDescent="0.2">
      <c r="A636" s="232">
        <v>900</v>
      </c>
    </row>
    <row r="637" spans="1:1" x14ac:dyDescent="0.2">
      <c r="A637" s="232">
        <v>901</v>
      </c>
    </row>
    <row r="638" spans="1:1" x14ac:dyDescent="0.2">
      <c r="A638" s="232">
        <v>902</v>
      </c>
    </row>
    <row r="639" spans="1:1" x14ac:dyDescent="0.2">
      <c r="A639" s="232">
        <v>903</v>
      </c>
    </row>
    <row r="640" spans="1:1" x14ac:dyDescent="0.2">
      <c r="A640" s="232">
        <v>904</v>
      </c>
    </row>
    <row r="641" spans="1:1" x14ac:dyDescent="0.2">
      <c r="A641" s="232">
        <v>905</v>
      </c>
    </row>
    <row r="642" spans="1:1" x14ac:dyDescent="0.2">
      <c r="A642" s="232">
        <v>906</v>
      </c>
    </row>
    <row r="643" spans="1:1" x14ac:dyDescent="0.2">
      <c r="A643" s="232">
        <v>907</v>
      </c>
    </row>
    <row r="644" spans="1:1" x14ac:dyDescent="0.2">
      <c r="A644" s="232">
        <v>908</v>
      </c>
    </row>
    <row r="645" spans="1:1" x14ac:dyDescent="0.2">
      <c r="A645" s="232">
        <v>909</v>
      </c>
    </row>
    <row r="646" spans="1:1" x14ac:dyDescent="0.2">
      <c r="A646" s="232">
        <v>910</v>
      </c>
    </row>
    <row r="647" spans="1:1" x14ac:dyDescent="0.2">
      <c r="A647" s="232">
        <v>911</v>
      </c>
    </row>
    <row r="648" spans="1:1" x14ac:dyDescent="0.2">
      <c r="A648" s="232">
        <v>912</v>
      </c>
    </row>
    <row r="649" spans="1:1" x14ac:dyDescent="0.2">
      <c r="A649" s="232">
        <v>913</v>
      </c>
    </row>
    <row r="650" spans="1:1" x14ac:dyDescent="0.2">
      <c r="A650" s="232">
        <v>914</v>
      </c>
    </row>
    <row r="651" spans="1:1" x14ac:dyDescent="0.2">
      <c r="A651" s="232">
        <v>915</v>
      </c>
    </row>
    <row r="652" spans="1:1" x14ac:dyDescent="0.2">
      <c r="A652" s="232">
        <v>916</v>
      </c>
    </row>
    <row r="653" spans="1:1" x14ac:dyDescent="0.2">
      <c r="A653" s="232">
        <v>917</v>
      </c>
    </row>
    <row r="654" spans="1:1" x14ac:dyDescent="0.2">
      <c r="A654" s="232">
        <v>918</v>
      </c>
    </row>
    <row r="655" spans="1:1" x14ac:dyDescent="0.2">
      <c r="A655" s="232">
        <v>919</v>
      </c>
    </row>
    <row r="656" spans="1:1" x14ac:dyDescent="0.2">
      <c r="A656" s="232">
        <v>920</v>
      </c>
    </row>
    <row r="657" spans="1:1" x14ac:dyDescent="0.2">
      <c r="A657" s="232">
        <v>921</v>
      </c>
    </row>
    <row r="658" spans="1:1" x14ac:dyDescent="0.2">
      <c r="A658" s="232">
        <v>922</v>
      </c>
    </row>
    <row r="659" spans="1:1" x14ac:dyDescent="0.2">
      <c r="A659" s="232">
        <v>923</v>
      </c>
    </row>
    <row r="660" spans="1:1" x14ac:dyDescent="0.2">
      <c r="A660" s="232">
        <v>924</v>
      </c>
    </row>
    <row r="661" spans="1:1" x14ac:dyDescent="0.2">
      <c r="A661" s="232">
        <v>925</v>
      </c>
    </row>
    <row r="662" spans="1:1" x14ac:dyDescent="0.2">
      <c r="A662" s="232">
        <v>926</v>
      </c>
    </row>
    <row r="663" spans="1:1" x14ac:dyDescent="0.2">
      <c r="A663" s="232">
        <v>927</v>
      </c>
    </row>
    <row r="664" spans="1:1" x14ac:dyDescent="0.2">
      <c r="A664" s="232">
        <v>928</v>
      </c>
    </row>
    <row r="665" spans="1:1" x14ac:dyDescent="0.2">
      <c r="A665" s="232">
        <v>929</v>
      </c>
    </row>
    <row r="666" spans="1:1" x14ac:dyDescent="0.2">
      <c r="A666" s="232">
        <v>930</v>
      </c>
    </row>
    <row r="667" spans="1:1" x14ac:dyDescent="0.2">
      <c r="A667" s="232">
        <v>931</v>
      </c>
    </row>
    <row r="668" spans="1:1" x14ac:dyDescent="0.2">
      <c r="A668" s="232">
        <v>932</v>
      </c>
    </row>
    <row r="669" spans="1:1" x14ac:dyDescent="0.2">
      <c r="A669" s="232">
        <v>933</v>
      </c>
    </row>
    <row r="670" spans="1:1" x14ac:dyDescent="0.2">
      <c r="A670" s="232">
        <v>934</v>
      </c>
    </row>
    <row r="671" spans="1:1" x14ac:dyDescent="0.2">
      <c r="A671" s="232">
        <v>935</v>
      </c>
    </row>
    <row r="672" spans="1:1" x14ac:dyDescent="0.2">
      <c r="A672" s="232">
        <v>936</v>
      </c>
    </row>
    <row r="673" spans="1:1" x14ac:dyDescent="0.2">
      <c r="A673" s="232">
        <v>937</v>
      </c>
    </row>
    <row r="674" spans="1:1" x14ac:dyDescent="0.2">
      <c r="A674" s="232">
        <v>938</v>
      </c>
    </row>
    <row r="675" spans="1:1" x14ac:dyDescent="0.2">
      <c r="A675" s="232">
        <v>939</v>
      </c>
    </row>
    <row r="676" spans="1:1" x14ac:dyDescent="0.2">
      <c r="A676" s="232">
        <v>940</v>
      </c>
    </row>
    <row r="677" spans="1:1" x14ac:dyDescent="0.2">
      <c r="A677" s="232">
        <v>941</v>
      </c>
    </row>
    <row r="678" spans="1:1" x14ac:dyDescent="0.2">
      <c r="A678" s="232">
        <v>942</v>
      </c>
    </row>
    <row r="679" spans="1:1" x14ac:dyDescent="0.2">
      <c r="A679" s="232">
        <v>943</v>
      </c>
    </row>
    <row r="680" spans="1:1" x14ac:dyDescent="0.2">
      <c r="A680" s="232">
        <v>944</v>
      </c>
    </row>
    <row r="681" spans="1:1" x14ac:dyDescent="0.2">
      <c r="A681" s="232">
        <v>945</v>
      </c>
    </row>
    <row r="682" spans="1:1" x14ac:dyDescent="0.2">
      <c r="A682" s="232">
        <v>946</v>
      </c>
    </row>
    <row r="683" spans="1:1" x14ac:dyDescent="0.2">
      <c r="A683" s="232">
        <v>947</v>
      </c>
    </row>
    <row r="684" spans="1:1" x14ac:dyDescent="0.2">
      <c r="A684" s="232">
        <v>948</v>
      </c>
    </row>
    <row r="685" spans="1:1" x14ac:dyDescent="0.2">
      <c r="A685" s="232">
        <v>949</v>
      </c>
    </row>
    <row r="686" spans="1:1" x14ac:dyDescent="0.2">
      <c r="A686" s="232">
        <v>950</v>
      </c>
    </row>
    <row r="687" spans="1:1" x14ac:dyDescent="0.2">
      <c r="A687" s="232">
        <v>951</v>
      </c>
    </row>
    <row r="688" spans="1:1" x14ac:dyDescent="0.2">
      <c r="A688" s="232">
        <v>952</v>
      </c>
    </row>
    <row r="689" spans="1:1" x14ac:dyDescent="0.2">
      <c r="A689" s="232">
        <v>953</v>
      </c>
    </row>
    <row r="690" spans="1:1" x14ac:dyDescent="0.2">
      <c r="A690" s="232">
        <v>954</v>
      </c>
    </row>
    <row r="691" spans="1:1" x14ac:dyDescent="0.2">
      <c r="A691" s="232">
        <v>955</v>
      </c>
    </row>
    <row r="692" spans="1:1" x14ac:dyDescent="0.2">
      <c r="A692" s="232">
        <v>956</v>
      </c>
    </row>
    <row r="693" spans="1:1" x14ac:dyDescent="0.2">
      <c r="A693" s="232">
        <v>957</v>
      </c>
    </row>
    <row r="694" spans="1:1" x14ac:dyDescent="0.2">
      <c r="A694" s="232">
        <v>958</v>
      </c>
    </row>
    <row r="695" spans="1:1" x14ac:dyDescent="0.2">
      <c r="A695" s="232">
        <v>959</v>
      </c>
    </row>
    <row r="696" spans="1:1" x14ac:dyDescent="0.2">
      <c r="A696" s="232">
        <v>960</v>
      </c>
    </row>
    <row r="697" spans="1:1" x14ac:dyDescent="0.2">
      <c r="A697" s="232">
        <v>961</v>
      </c>
    </row>
    <row r="698" spans="1:1" x14ac:dyDescent="0.2">
      <c r="A698" s="232">
        <v>962</v>
      </c>
    </row>
    <row r="699" spans="1:1" x14ac:dyDescent="0.2">
      <c r="A699" s="232">
        <v>963</v>
      </c>
    </row>
    <row r="700" spans="1:1" x14ac:dyDescent="0.2">
      <c r="A700" s="232">
        <v>964</v>
      </c>
    </row>
    <row r="701" spans="1:1" x14ac:dyDescent="0.2">
      <c r="A701" s="232">
        <v>965</v>
      </c>
    </row>
    <row r="702" spans="1:1" x14ac:dyDescent="0.2">
      <c r="A702" s="232">
        <v>966</v>
      </c>
    </row>
    <row r="703" spans="1:1" x14ac:dyDescent="0.2">
      <c r="A703" s="232">
        <v>967</v>
      </c>
    </row>
    <row r="704" spans="1:1" x14ac:dyDescent="0.2">
      <c r="A704" s="232">
        <v>968</v>
      </c>
    </row>
    <row r="705" spans="1:1" x14ac:dyDescent="0.2">
      <c r="A705" s="232">
        <v>969</v>
      </c>
    </row>
    <row r="706" spans="1:1" x14ac:dyDescent="0.2">
      <c r="A706" s="232">
        <v>970</v>
      </c>
    </row>
    <row r="707" spans="1:1" x14ac:dyDescent="0.2">
      <c r="A707" s="232">
        <v>971</v>
      </c>
    </row>
    <row r="708" spans="1:1" x14ac:dyDescent="0.2">
      <c r="A708" s="232">
        <v>972</v>
      </c>
    </row>
    <row r="709" spans="1:1" x14ac:dyDescent="0.2">
      <c r="A709" s="232">
        <v>973</v>
      </c>
    </row>
    <row r="710" spans="1:1" x14ac:dyDescent="0.2">
      <c r="A710" s="232">
        <v>974</v>
      </c>
    </row>
    <row r="711" spans="1:1" x14ac:dyDescent="0.2">
      <c r="A711" s="232">
        <v>975</v>
      </c>
    </row>
    <row r="712" spans="1:1" x14ac:dyDescent="0.2">
      <c r="A712" s="232">
        <v>976</v>
      </c>
    </row>
    <row r="713" spans="1:1" x14ac:dyDescent="0.2">
      <c r="A713" s="232">
        <v>977</v>
      </c>
    </row>
    <row r="714" spans="1:1" x14ac:dyDescent="0.2">
      <c r="A714" s="232">
        <v>978</v>
      </c>
    </row>
    <row r="715" spans="1:1" x14ac:dyDescent="0.2">
      <c r="A715" s="232">
        <v>979</v>
      </c>
    </row>
    <row r="716" spans="1:1" x14ac:dyDescent="0.2">
      <c r="A716" s="232">
        <v>980</v>
      </c>
    </row>
    <row r="717" spans="1:1" x14ac:dyDescent="0.2">
      <c r="A717" s="232">
        <v>981</v>
      </c>
    </row>
    <row r="718" spans="1:1" x14ac:dyDescent="0.2">
      <c r="A718" s="232">
        <v>982</v>
      </c>
    </row>
    <row r="719" spans="1:1" x14ac:dyDescent="0.2">
      <c r="A719" s="232">
        <v>983</v>
      </c>
    </row>
    <row r="720" spans="1:1" x14ac:dyDescent="0.2">
      <c r="A720" s="232">
        <v>984</v>
      </c>
    </row>
    <row r="721" spans="1:1" x14ac:dyDescent="0.2">
      <c r="A721" s="232">
        <v>985</v>
      </c>
    </row>
    <row r="722" spans="1:1" x14ac:dyDescent="0.2">
      <c r="A722" s="232">
        <v>986</v>
      </c>
    </row>
    <row r="723" spans="1:1" x14ac:dyDescent="0.2">
      <c r="A723" s="232">
        <v>987</v>
      </c>
    </row>
    <row r="724" spans="1:1" x14ac:dyDescent="0.2">
      <c r="A724" s="232">
        <v>988</v>
      </c>
    </row>
    <row r="725" spans="1:1" x14ac:dyDescent="0.2">
      <c r="A725" s="232">
        <v>989</v>
      </c>
    </row>
    <row r="726" spans="1:1" x14ac:dyDescent="0.2">
      <c r="A726" s="232">
        <v>990</v>
      </c>
    </row>
    <row r="727" spans="1:1" x14ac:dyDescent="0.2">
      <c r="A727" s="232">
        <v>991</v>
      </c>
    </row>
    <row r="728" spans="1:1" x14ac:dyDescent="0.2">
      <c r="A728" s="232">
        <v>992</v>
      </c>
    </row>
    <row r="729" spans="1:1" x14ac:dyDescent="0.2">
      <c r="A729" s="232">
        <v>993</v>
      </c>
    </row>
    <row r="730" spans="1:1" x14ac:dyDescent="0.2">
      <c r="A730" s="232">
        <v>994</v>
      </c>
    </row>
    <row r="731" spans="1:1" x14ac:dyDescent="0.2">
      <c r="A731" s="232">
        <v>995</v>
      </c>
    </row>
    <row r="732" spans="1:1" x14ac:dyDescent="0.2">
      <c r="A732" s="232">
        <v>996</v>
      </c>
    </row>
    <row r="733" spans="1:1" x14ac:dyDescent="0.2">
      <c r="A733" s="232">
        <v>997</v>
      </c>
    </row>
    <row r="734" spans="1:1" x14ac:dyDescent="0.2">
      <c r="A734" s="232">
        <v>998</v>
      </c>
    </row>
    <row r="735" spans="1:1" x14ac:dyDescent="0.2">
      <c r="A735" s="232">
        <v>999</v>
      </c>
    </row>
    <row r="736" spans="1:1" x14ac:dyDescent="0.2">
      <c r="A736" s="232">
        <v>1000</v>
      </c>
    </row>
    <row r="737" spans="1:1" x14ac:dyDescent="0.2">
      <c r="A737" s="232">
        <v>1001</v>
      </c>
    </row>
    <row r="738" spans="1:1" x14ac:dyDescent="0.2">
      <c r="A738" s="232">
        <v>1002</v>
      </c>
    </row>
    <row r="739" spans="1:1" x14ac:dyDescent="0.2">
      <c r="A739" s="232">
        <v>1003</v>
      </c>
    </row>
    <row r="740" spans="1:1" x14ac:dyDescent="0.2">
      <c r="A740" s="232">
        <v>1004</v>
      </c>
    </row>
    <row r="741" spans="1:1" x14ac:dyDescent="0.2">
      <c r="A741" s="232">
        <v>1005</v>
      </c>
    </row>
    <row r="742" spans="1:1" x14ac:dyDescent="0.2">
      <c r="A742" s="232">
        <v>1006</v>
      </c>
    </row>
    <row r="743" spans="1:1" x14ac:dyDescent="0.2">
      <c r="A743" s="232">
        <v>1007</v>
      </c>
    </row>
    <row r="744" spans="1:1" x14ac:dyDescent="0.2">
      <c r="A744" s="232">
        <v>1008</v>
      </c>
    </row>
    <row r="745" spans="1:1" x14ac:dyDescent="0.2">
      <c r="A745" s="232">
        <v>1009</v>
      </c>
    </row>
    <row r="746" spans="1:1" x14ac:dyDescent="0.2">
      <c r="A746" s="232">
        <v>1010</v>
      </c>
    </row>
    <row r="747" spans="1:1" x14ac:dyDescent="0.2">
      <c r="A747" s="232">
        <v>1011</v>
      </c>
    </row>
    <row r="748" spans="1:1" x14ac:dyDescent="0.2">
      <c r="A748" s="232">
        <v>1012</v>
      </c>
    </row>
    <row r="749" spans="1:1" x14ac:dyDescent="0.2">
      <c r="A749" s="232">
        <v>1013</v>
      </c>
    </row>
    <row r="750" spans="1:1" x14ac:dyDescent="0.2">
      <c r="A750" s="232">
        <v>1014</v>
      </c>
    </row>
    <row r="751" spans="1:1" x14ac:dyDescent="0.2">
      <c r="A751" s="232">
        <v>1015</v>
      </c>
    </row>
    <row r="752" spans="1:1" x14ac:dyDescent="0.2">
      <c r="A752" s="232">
        <v>1016</v>
      </c>
    </row>
    <row r="753" spans="1:1" x14ac:dyDescent="0.2">
      <c r="A753" s="232">
        <v>1017</v>
      </c>
    </row>
    <row r="754" spans="1:1" x14ac:dyDescent="0.2">
      <c r="A754" s="232">
        <v>1018</v>
      </c>
    </row>
    <row r="755" spans="1:1" x14ac:dyDescent="0.2">
      <c r="A755" s="232">
        <v>1019</v>
      </c>
    </row>
    <row r="756" spans="1:1" x14ac:dyDescent="0.2">
      <c r="A756" s="232">
        <v>1020</v>
      </c>
    </row>
    <row r="757" spans="1:1" x14ac:dyDescent="0.2">
      <c r="A757" s="232">
        <v>1021</v>
      </c>
    </row>
    <row r="758" spans="1:1" x14ac:dyDescent="0.2">
      <c r="A758" s="232">
        <v>1022</v>
      </c>
    </row>
    <row r="759" spans="1:1" x14ac:dyDescent="0.2">
      <c r="A759" s="232">
        <v>1023</v>
      </c>
    </row>
    <row r="760" spans="1:1" x14ac:dyDescent="0.2">
      <c r="A760" s="232">
        <v>1024</v>
      </c>
    </row>
    <row r="761" spans="1:1" x14ac:dyDescent="0.2">
      <c r="A761" s="232">
        <v>1025</v>
      </c>
    </row>
    <row r="762" spans="1:1" x14ac:dyDescent="0.2">
      <c r="A762" s="232">
        <v>1026</v>
      </c>
    </row>
    <row r="763" spans="1:1" x14ac:dyDescent="0.2">
      <c r="A763" s="232">
        <v>1027</v>
      </c>
    </row>
    <row r="764" spans="1:1" x14ac:dyDescent="0.2">
      <c r="A764" s="232">
        <v>1028</v>
      </c>
    </row>
    <row r="765" spans="1:1" x14ac:dyDescent="0.2">
      <c r="A765" s="232">
        <v>1029</v>
      </c>
    </row>
    <row r="766" spans="1:1" x14ac:dyDescent="0.2">
      <c r="A766" s="232">
        <v>1030</v>
      </c>
    </row>
    <row r="767" spans="1:1" x14ac:dyDescent="0.2">
      <c r="A767" s="232">
        <v>1031</v>
      </c>
    </row>
    <row r="768" spans="1:1" x14ac:dyDescent="0.2">
      <c r="A768" s="232">
        <v>1032</v>
      </c>
    </row>
    <row r="769" spans="1:1" x14ac:dyDescent="0.2">
      <c r="A769" s="232">
        <v>1033</v>
      </c>
    </row>
    <row r="770" spans="1:1" x14ac:dyDescent="0.2">
      <c r="A770" s="232">
        <v>1034</v>
      </c>
    </row>
    <row r="771" spans="1:1" x14ac:dyDescent="0.2">
      <c r="A771" s="232">
        <v>1035</v>
      </c>
    </row>
    <row r="772" spans="1:1" x14ac:dyDescent="0.2">
      <c r="A772" s="232">
        <v>1036</v>
      </c>
    </row>
    <row r="773" spans="1:1" x14ac:dyDescent="0.2">
      <c r="A773" s="232">
        <v>1037</v>
      </c>
    </row>
    <row r="774" spans="1:1" x14ac:dyDescent="0.2">
      <c r="A774" s="232">
        <v>1038</v>
      </c>
    </row>
    <row r="775" spans="1:1" x14ac:dyDescent="0.2">
      <c r="A775" s="232">
        <v>1039</v>
      </c>
    </row>
    <row r="776" spans="1:1" x14ac:dyDescent="0.2">
      <c r="A776" s="232">
        <v>1040</v>
      </c>
    </row>
    <row r="777" spans="1:1" x14ac:dyDescent="0.2">
      <c r="A777" s="232">
        <v>1041</v>
      </c>
    </row>
    <row r="778" spans="1:1" x14ac:dyDescent="0.2">
      <c r="A778" s="232">
        <v>1042</v>
      </c>
    </row>
    <row r="779" spans="1:1" x14ac:dyDescent="0.2">
      <c r="A779" s="232">
        <v>1043</v>
      </c>
    </row>
    <row r="780" spans="1:1" x14ac:dyDescent="0.2">
      <c r="A780" s="232">
        <v>1044</v>
      </c>
    </row>
    <row r="781" spans="1:1" x14ac:dyDescent="0.2">
      <c r="A781" s="232">
        <v>1045</v>
      </c>
    </row>
    <row r="782" spans="1:1" x14ac:dyDescent="0.2">
      <c r="A782" s="232">
        <v>1046</v>
      </c>
    </row>
    <row r="783" spans="1:1" x14ac:dyDescent="0.2">
      <c r="A783" s="232">
        <v>1047</v>
      </c>
    </row>
    <row r="784" spans="1:1" x14ac:dyDescent="0.2">
      <c r="A784" s="232">
        <v>1048</v>
      </c>
    </row>
    <row r="785" spans="1:1" x14ac:dyDescent="0.2">
      <c r="A785" s="232">
        <v>1049</v>
      </c>
    </row>
    <row r="786" spans="1:1" x14ac:dyDescent="0.2">
      <c r="A786" s="232">
        <v>1050</v>
      </c>
    </row>
    <row r="787" spans="1:1" x14ac:dyDescent="0.2">
      <c r="A787" s="232">
        <v>1051</v>
      </c>
    </row>
    <row r="788" spans="1:1" x14ac:dyDescent="0.2">
      <c r="A788" s="232">
        <v>1052</v>
      </c>
    </row>
    <row r="789" spans="1:1" x14ac:dyDescent="0.2">
      <c r="A789" s="232">
        <v>1053</v>
      </c>
    </row>
    <row r="790" spans="1:1" x14ac:dyDescent="0.2">
      <c r="A790" s="232">
        <v>1054</v>
      </c>
    </row>
    <row r="791" spans="1:1" x14ac:dyDescent="0.2">
      <c r="A791" s="232">
        <v>1055</v>
      </c>
    </row>
    <row r="792" spans="1:1" x14ac:dyDescent="0.2">
      <c r="A792" s="232">
        <v>1056</v>
      </c>
    </row>
    <row r="793" spans="1:1" x14ac:dyDescent="0.2">
      <c r="A793" s="232">
        <v>1057</v>
      </c>
    </row>
    <row r="794" spans="1:1" x14ac:dyDescent="0.2">
      <c r="A794" s="232">
        <v>1058</v>
      </c>
    </row>
    <row r="795" spans="1:1" x14ac:dyDescent="0.2">
      <c r="A795" s="232">
        <v>1059</v>
      </c>
    </row>
    <row r="796" spans="1:1" x14ac:dyDescent="0.2">
      <c r="A796" s="232">
        <v>1060</v>
      </c>
    </row>
    <row r="797" spans="1:1" x14ac:dyDescent="0.2">
      <c r="A797" s="232">
        <v>1061</v>
      </c>
    </row>
    <row r="798" spans="1:1" x14ac:dyDescent="0.2">
      <c r="A798" s="232">
        <v>1062</v>
      </c>
    </row>
    <row r="799" spans="1:1" x14ac:dyDescent="0.2">
      <c r="A799" s="232">
        <v>1063</v>
      </c>
    </row>
    <row r="800" spans="1:1" x14ac:dyDescent="0.2">
      <c r="A800" s="232">
        <v>1064</v>
      </c>
    </row>
    <row r="801" spans="1:1" x14ac:dyDescent="0.2">
      <c r="A801" s="232">
        <v>1065</v>
      </c>
    </row>
    <row r="802" spans="1:1" x14ac:dyDescent="0.2">
      <c r="A802" s="232">
        <v>1066</v>
      </c>
    </row>
    <row r="803" spans="1:1" x14ac:dyDescent="0.2">
      <c r="A803" s="232">
        <v>1067</v>
      </c>
    </row>
    <row r="804" spans="1:1" x14ac:dyDescent="0.2">
      <c r="A804" s="232">
        <v>1068</v>
      </c>
    </row>
    <row r="805" spans="1:1" x14ac:dyDescent="0.2">
      <c r="A805" s="232">
        <v>1069</v>
      </c>
    </row>
    <row r="806" spans="1:1" x14ac:dyDescent="0.2">
      <c r="A806" s="232">
        <v>1070</v>
      </c>
    </row>
    <row r="807" spans="1:1" x14ac:dyDescent="0.2">
      <c r="A807" s="232">
        <v>1071</v>
      </c>
    </row>
    <row r="808" spans="1:1" x14ac:dyDescent="0.2">
      <c r="A808" s="232">
        <v>1072</v>
      </c>
    </row>
    <row r="809" spans="1:1" x14ac:dyDescent="0.2">
      <c r="A809" s="232">
        <v>1073</v>
      </c>
    </row>
    <row r="810" spans="1:1" x14ac:dyDescent="0.2">
      <c r="A810" s="232">
        <v>1074</v>
      </c>
    </row>
    <row r="811" spans="1:1" x14ac:dyDescent="0.2">
      <c r="A811" s="232">
        <v>1075</v>
      </c>
    </row>
    <row r="812" spans="1:1" x14ac:dyDescent="0.2">
      <c r="A812" s="232">
        <v>1076</v>
      </c>
    </row>
    <row r="813" spans="1:1" x14ac:dyDescent="0.2">
      <c r="A813" s="232">
        <v>1077</v>
      </c>
    </row>
    <row r="814" spans="1:1" x14ac:dyDescent="0.2">
      <c r="A814" s="232">
        <v>1078</v>
      </c>
    </row>
    <row r="815" spans="1:1" x14ac:dyDescent="0.2">
      <c r="A815" s="232">
        <v>1079</v>
      </c>
    </row>
    <row r="816" spans="1:1" x14ac:dyDescent="0.2">
      <c r="A816" s="232">
        <v>1080</v>
      </c>
    </row>
    <row r="817" spans="1:1" x14ac:dyDescent="0.2">
      <c r="A817" s="232">
        <v>1081</v>
      </c>
    </row>
    <row r="818" spans="1:1" x14ac:dyDescent="0.2">
      <c r="A818" s="232">
        <v>1082</v>
      </c>
    </row>
    <row r="819" spans="1:1" x14ac:dyDescent="0.2">
      <c r="A819" s="232">
        <v>1083</v>
      </c>
    </row>
    <row r="820" spans="1:1" x14ac:dyDescent="0.2">
      <c r="A820" s="232">
        <v>1084</v>
      </c>
    </row>
    <row r="821" spans="1:1" x14ac:dyDescent="0.2">
      <c r="A821" s="232">
        <v>1085</v>
      </c>
    </row>
    <row r="822" spans="1:1" x14ac:dyDescent="0.2">
      <c r="A822" s="232">
        <v>1086</v>
      </c>
    </row>
    <row r="823" spans="1:1" x14ac:dyDescent="0.2">
      <c r="A823" s="232">
        <v>1087</v>
      </c>
    </row>
    <row r="824" spans="1:1" x14ac:dyDescent="0.2">
      <c r="A824" s="232">
        <v>1088</v>
      </c>
    </row>
    <row r="825" spans="1:1" x14ac:dyDescent="0.2">
      <c r="A825" s="232">
        <v>1089</v>
      </c>
    </row>
    <row r="826" spans="1:1" x14ac:dyDescent="0.2">
      <c r="A826" s="232">
        <v>1090</v>
      </c>
    </row>
    <row r="827" spans="1:1" x14ac:dyDescent="0.2">
      <c r="A827" s="232">
        <v>1091</v>
      </c>
    </row>
    <row r="828" spans="1:1" x14ac:dyDescent="0.2">
      <c r="A828" s="232">
        <v>1092</v>
      </c>
    </row>
    <row r="829" spans="1:1" x14ac:dyDescent="0.2">
      <c r="A829" s="232">
        <v>1093</v>
      </c>
    </row>
    <row r="830" spans="1:1" x14ac:dyDescent="0.2">
      <c r="A830" s="232">
        <v>1094</v>
      </c>
    </row>
    <row r="831" spans="1:1" x14ac:dyDescent="0.2">
      <c r="A831" s="232">
        <v>1095</v>
      </c>
    </row>
    <row r="832" spans="1:1" x14ac:dyDescent="0.2">
      <c r="A832" s="232">
        <v>1096</v>
      </c>
    </row>
    <row r="833" spans="1:1" x14ac:dyDescent="0.2">
      <c r="A833" s="232">
        <v>1097</v>
      </c>
    </row>
    <row r="834" spans="1:1" x14ac:dyDescent="0.2">
      <c r="A834" s="232">
        <v>1098</v>
      </c>
    </row>
    <row r="835" spans="1:1" x14ac:dyDescent="0.2">
      <c r="A835" s="232">
        <v>1099</v>
      </c>
    </row>
    <row r="836" spans="1:1" x14ac:dyDescent="0.2">
      <c r="A836" s="232">
        <v>1100</v>
      </c>
    </row>
    <row r="837" spans="1:1" x14ac:dyDescent="0.2">
      <c r="A837" s="232">
        <v>1101</v>
      </c>
    </row>
    <row r="838" spans="1:1" x14ac:dyDescent="0.2">
      <c r="A838" s="232">
        <v>1102</v>
      </c>
    </row>
    <row r="839" spans="1:1" x14ac:dyDescent="0.2">
      <c r="A839" s="232">
        <v>1103</v>
      </c>
    </row>
    <row r="840" spans="1:1" x14ac:dyDescent="0.2">
      <c r="A840" s="232">
        <v>1104</v>
      </c>
    </row>
    <row r="841" spans="1:1" x14ac:dyDescent="0.2">
      <c r="A841" s="232">
        <v>1105</v>
      </c>
    </row>
    <row r="842" spans="1:1" x14ac:dyDescent="0.2">
      <c r="A842" s="232">
        <v>1106</v>
      </c>
    </row>
    <row r="843" spans="1:1" x14ac:dyDescent="0.2">
      <c r="A843" s="232">
        <v>1107</v>
      </c>
    </row>
    <row r="844" spans="1:1" x14ac:dyDescent="0.2">
      <c r="A844" s="232">
        <v>1108</v>
      </c>
    </row>
    <row r="845" spans="1:1" x14ac:dyDescent="0.2">
      <c r="A845" s="232">
        <v>1109</v>
      </c>
    </row>
    <row r="846" spans="1:1" x14ac:dyDescent="0.2">
      <c r="A846" s="232">
        <v>1110</v>
      </c>
    </row>
    <row r="847" spans="1:1" x14ac:dyDescent="0.2">
      <c r="A847" s="232">
        <v>1111</v>
      </c>
    </row>
    <row r="848" spans="1:1" x14ac:dyDescent="0.2">
      <c r="A848" s="232">
        <v>1112</v>
      </c>
    </row>
    <row r="849" spans="1:1" x14ac:dyDescent="0.2">
      <c r="A849" s="232">
        <v>1113</v>
      </c>
    </row>
    <row r="850" spans="1:1" x14ac:dyDescent="0.2">
      <c r="A850" s="232">
        <v>1114</v>
      </c>
    </row>
    <row r="851" spans="1:1" x14ac:dyDescent="0.2">
      <c r="A851" s="232">
        <v>1115</v>
      </c>
    </row>
    <row r="852" spans="1:1" x14ac:dyDescent="0.2">
      <c r="A852" s="232">
        <v>1116</v>
      </c>
    </row>
    <row r="853" spans="1:1" x14ac:dyDescent="0.2">
      <c r="A853" s="232">
        <v>1117</v>
      </c>
    </row>
    <row r="854" spans="1:1" x14ac:dyDescent="0.2">
      <c r="A854" s="232">
        <v>1118</v>
      </c>
    </row>
    <row r="855" spans="1:1" x14ac:dyDescent="0.2">
      <c r="A855" s="232">
        <v>1119</v>
      </c>
    </row>
    <row r="856" spans="1:1" x14ac:dyDescent="0.2">
      <c r="A856" s="232">
        <v>1120</v>
      </c>
    </row>
    <row r="857" spans="1:1" x14ac:dyDescent="0.2">
      <c r="A857" s="232">
        <v>1121</v>
      </c>
    </row>
    <row r="858" spans="1:1" x14ac:dyDescent="0.2">
      <c r="A858" s="232">
        <v>1122</v>
      </c>
    </row>
    <row r="859" spans="1:1" x14ac:dyDescent="0.2">
      <c r="A859" s="232">
        <v>1123</v>
      </c>
    </row>
    <row r="860" spans="1:1" x14ac:dyDescent="0.2">
      <c r="A860" s="232">
        <v>1124</v>
      </c>
    </row>
    <row r="861" spans="1:1" x14ac:dyDescent="0.2">
      <c r="A861" s="232">
        <v>1125</v>
      </c>
    </row>
    <row r="862" spans="1:1" x14ac:dyDescent="0.2">
      <c r="A862" s="232">
        <v>1126</v>
      </c>
    </row>
    <row r="863" spans="1:1" x14ac:dyDescent="0.2">
      <c r="A863" s="232">
        <v>1127</v>
      </c>
    </row>
    <row r="864" spans="1:1" x14ac:dyDescent="0.2">
      <c r="A864" s="232">
        <v>1128</v>
      </c>
    </row>
    <row r="865" spans="1:1" x14ac:dyDescent="0.2">
      <c r="A865" s="232">
        <v>1129</v>
      </c>
    </row>
    <row r="866" spans="1:1" x14ac:dyDescent="0.2">
      <c r="A866" s="232">
        <v>1130</v>
      </c>
    </row>
    <row r="867" spans="1:1" x14ac:dyDescent="0.2">
      <c r="A867" s="232">
        <v>1131</v>
      </c>
    </row>
    <row r="868" spans="1:1" x14ac:dyDescent="0.2">
      <c r="A868" s="232">
        <v>1132</v>
      </c>
    </row>
    <row r="869" spans="1:1" x14ac:dyDescent="0.2">
      <c r="A869" s="232">
        <v>1133</v>
      </c>
    </row>
    <row r="870" spans="1:1" x14ac:dyDescent="0.2">
      <c r="A870" s="232">
        <v>1134</v>
      </c>
    </row>
    <row r="871" spans="1:1" x14ac:dyDescent="0.2">
      <c r="A871" s="232">
        <v>1135</v>
      </c>
    </row>
    <row r="872" spans="1:1" x14ac:dyDescent="0.2">
      <c r="A872" s="232">
        <v>1136</v>
      </c>
    </row>
    <row r="873" spans="1:1" x14ac:dyDescent="0.2">
      <c r="A873" s="232">
        <v>1137</v>
      </c>
    </row>
    <row r="874" spans="1:1" x14ac:dyDescent="0.2">
      <c r="A874" s="232">
        <v>1138</v>
      </c>
    </row>
    <row r="875" spans="1:1" x14ac:dyDescent="0.2">
      <c r="A875" s="232">
        <v>1139</v>
      </c>
    </row>
    <row r="876" spans="1:1" x14ac:dyDescent="0.2">
      <c r="A876" s="232">
        <v>1140</v>
      </c>
    </row>
    <row r="877" spans="1:1" x14ac:dyDescent="0.2">
      <c r="A877" s="232">
        <v>1141</v>
      </c>
    </row>
    <row r="878" spans="1:1" x14ac:dyDescent="0.2">
      <c r="A878" s="232">
        <v>1142</v>
      </c>
    </row>
    <row r="879" spans="1:1" x14ac:dyDescent="0.2">
      <c r="A879" s="232">
        <v>1143</v>
      </c>
    </row>
    <row r="880" spans="1:1" x14ac:dyDescent="0.2">
      <c r="A880" s="232">
        <v>1144</v>
      </c>
    </row>
    <row r="881" spans="1:1" x14ac:dyDescent="0.2">
      <c r="A881" s="232">
        <v>1145</v>
      </c>
    </row>
    <row r="882" spans="1:1" x14ac:dyDescent="0.2">
      <c r="A882" s="232">
        <v>1146</v>
      </c>
    </row>
    <row r="883" spans="1:1" x14ac:dyDescent="0.2">
      <c r="A883" s="232">
        <v>1147</v>
      </c>
    </row>
    <row r="884" spans="1:1" x14ac:dyDescent="0.2">
      <c r="A884" s="232">
        <v>1148</v>
      </c>
    </row>
    <row r="885" spans="1:1" x14ac:dyDescent="0.2">
      <c r="A885" s="232">
        <v>1149</v>
      </c>
    </row>
    <row r="886" spans="1:1" x14ac:dyDescent="0.2">
      <c r="A886" s="232">
        <v>1150</v>
      </c>
    </row>
    <row r="887" spans="1:1" x14ac:dyDescent="0.2">
      <c r="A887" s="232">
        <v>1151</v>
      </c>
    </row>
    <row r="888" spans="1:1" x14ac:dyDescent="0.2">
      <c r="A888" s="232">
        <v>1152</v>
      </c>
    </row>
    <row r="889" spans="1:1" x14ac:dyDescent="0.2">
      <c r="A889" s="232">
        <v>1153</v>
      </c>
    </row>
    <row r="890" spans="1:1" x14ac:dyDescent="0.2">
      <c r="A890" s="232">
        <v>1154</v>
      </c>
    </row>
    <row r="891" spans="1:1" x14ac:dyDescent="0.2">
      <c r="A891" s="232">
        <v>1155</v>
      </c>
    </row>
    <row r="892" spans="1:1" x14ac:dyDescent="0.2">
      <c r="A892" s="232">
        <v>1156</v>
      </c>
    </row>
    <row r="893" spans="1:1" x14ac:dyDescent="0.2">
      <c r="A893" s="232">
        <v>1157</v>
      </c>
    </row>
    <row r="894" spans="1:1" x14ac:dyDescent="0.2">
      <c r="A894" s="232">
        <v>1158</v>
      </c>
    </row>
    <row r="895" spans="1:1" x14ac:dyDescent="0.2">
      <c r="A895" s="232">
        <v>1159</v>
      </c>
    </row>
    <row r="896" spans="1:1" x14ac:dyDescent="0.2">
      <c r="A896" s="232">
        <v>1160</v>
      </c>
    </row>
    <row r="897" spans="1:1" x14ac:dyDescent="0.2">
      <c r="A897" s="232">
        <v>1161</v>
      </c>
    </row>
    <row r="898" spans="1:1" x14ac:dyDescent="0.2">
      <c r="A898" s="232">
        <v>1162</v>
      </c>
    </row>
    <row r="899" spans="1:1" x14ac:dyDescent="0.2">
      <c r="A899" s="232">
        <v>1163</v>
      </c>
    </row>
    <row r="900" spans="1:1" x14ac:dyDescent="0.2">
      <c r="A900" s="232">
        <v>1164</v>
      </c>
    </row>
    <row r="901" spans="1:1" x14ac:dyDescent="0.2">
      <c r="A901" s="232">
        <v>1165</v>
      </c>
    </row>
    <row r="902" spans="1:1" x14ac:dyDescent="0.2">
      <c r="A902" s="232">
        <v>1166</v>
      </c>
    </row>
    <row r="903" spans="1:1" x14ac:dyDescent="0.2">
      <c r="A903" s="232">
        <v>1167</v>
      </c>
    </row>
    <row r="904" spans="1:1" x14ac:dyDescent="0.2">
      <c r="A904" s="232">
        <v>1168</v>
      </c>
    </row>
    <row r="905" spans="1:1" x14ac:dyDescent="0.2">
      <c r="A905" s="232">
        <v>1169</v>
      </c>
    </row>
    <row r="906" spans="1:1" x14ac:dyDescent="0.2">
      <c r="A906" s="232">
        <v>1170</v>
      </c>
    </row>
    <row r="907" spans="1:1" x14ac:dyDescent="0.2">
      <c r="A907" s="232">
        <v>1171</v>
      </c>
    </row>
    <row r="908" spans="1:1" x14ac:dyDescent="0.2">
      <c r="A908" s="232">
        <v>1172</v>
      </c>
    </row>
    <row r="909" spans="1:1" x14ac:dyDescent="0.2">
      <c r="A909" s="232">
        <v>1173</v>
      </c>
    </row>
    <row r="910" spans="1:1" x14ac:dyDescent="0.2">
      <c r="A910" s="232">
        <v>1174</v>
      </c>
    </row>
    <row r="911" spans="1:1" x14ac:dyDescent="0.2">
      <c r="A911" s="232">
        <v>1175</v>
      </c>
    </row>
    <row r="912" spans="1:1" x14ac:dyDescent="0.2">
      <c r="A912" s="232">
        <v>1176</v>
      </c>
    </row>
    <row r="913" spans="1:1" x14ac:dyDescent="0.2">
      <c r="A913" s="232">
        <v>1177</v>
      </c>
    </row>
    <row r="914" spans="1:1" x14ac:dyDescent="0.2">
      <c r="A914" s="232">
        <v>1178</v>
      </c>
    </row>
    <row r="915" spans="1:1" x14ac:dyDescent="0.2">
      <c r="A915" s="232">
        <v>1179</v>
      </c>
    </row>
    <row r="916" spans="1:1" x14ac:dyDescent="0.2">
      <c r="A916" s="232">
        <v>1180</v>
      </c>
    </row>
    <row r="917" spans="1:1" x14ac:dyDescent="0.2">
      <c r="A917" s="232">
        <v>1181</v>
      </c>
    </row>
    <row r="918" spans="1:1" x14ac:dyDescent="0.2">
      <c r="A918" s="232">
        <v>1182</v>
      </c>
    </row>
    <row r="919" spans="1:1" x14ac:dyDescent="0.2">
      <c r="A919" s="232">
        <v>1183</v>
      </c>
    </row>
    <row r="920" spans="1:1" x14ac:dyDescent="0.2">
      <c r="A920" s="232">
        <v>1184</v>
      </c>
    </row>
    <row r="921" spans="1:1" x14ac:dyDescent="0.2">
      <c r="A921" s="232">
        <v>1185</v>
      </c>
    </row>
    <row r="922" spans="1:1" x14ac:dyDescent="0.2">
      <c r="A922" s="232">
        <v>1186</v>
      </c>
    </row>
    <row r="923" spans="1:1" x14ac:dyDescent="0.2">
      <c r="A923" s="232">
        <v>1187</v>
      </c>
    </row>
    <row r="924" spans="1:1" x14ac:dyDescent="0.2">
      <c r="A924" s="232">
        <v>1188</v>
      </c>
    </row>
    <row r="925" spans="1:1" x14ac:dyDescent="0.2">
      <c r="A925" s="232">
        <v>1189</v>
      </c>
    </row>
    <row r="926" spans="1:1" x14ac:dyDescent="0.2">
      <c r="A926" s="232">
        <v>1190</v>
      </c>
    </row>
    <row r="927" spans="1:1" x14ac:dyDescent="0.2">
      <c r="A927" s="232">
        <v>1191</v>
      </c>
    </row>
    <row r="928" spans="1:1" x14ac:dyDescent="0.2">
      <c r="A928" s="232">
        <v>1192</v>
      </c>
    </row>
    <row r="929" spans="1:1" x14ac:dyDescent="0.2">
      <c r="A929" s="232">
        <v>1193</v>
      </c>
    </row>
    <row r="930" spans="1:1" x14ac:dyDescent="0.2">
      <c r="A930" s="232">
        <v>1194</v>
      </c>
    </row>
    <row r="931" spans="1:1" x14ac:dyDescent="0.2">
      <c r="A931" s="232">
        <v>1195</v>
      </c>
    </row>
    <row r="932" spans="1:1" x14ac:dyDescent="0.2">
      <c r="A932" s="232">
        <v>1196</v>
      </c>
    </row>
    <row r="933" spans="1:1" x14ac:dyDescent="0.2">
      <c r="A933" s="232">
        <v>1197</v>
      </c>
    </row>
    <row r="934" spans="1:1" x14ac:dyDescent="0.2">
      <c r="A934" s="232">
        <v>1198</v>
      </c>
    </row>
    <row r="935" spans="1:1" x14ac:dyDescent="0.2">
      <c r="A935" s="232">
        <v>1199</v>
      </c>
    </row>
    <row r="936" spans="1:1" x14ac:dyDescent="0.2">
      <c r="A936" s="232">
        <v>1200</v>
      </c>
    </row>
    <row r="937" spans="1:1" x14ac:dyDescent="0.2">
      <c r="A937" s="232">
        <v>1201</v>
      </c>
    </row>
    <row r="938" spans="1:1" x14ac:dyDescent="0.2">
      <c r="A938" s="232">
        <v>1202</v>
      </c>
    </row>
    <row r="939" spans="1:1" x14ac:dyDescent="0.2">
      <c r="A939" s="232">
        <v>1203</v>
      </c>
    </row>
    <row r="940" spans="1:1" x14ac:dyDescent="0.2">
      <c r="A940" s="232">
        <v>1204</v>
      </c>
    </row>
    <row r="941" spans="1:1" x14ac:dyDescent="0.2">
      <c r="A941" s="232">
        <v>1205</v>
      </c>
    </row>
    <row r="942" spans="1:1" x14ac:dyDescent="0.2">
      <c r="A942" s="232">
        <v>1206</v>
      </c>
    </row>
    <row r="943" spans="1:1" x14ac:dyDescent="0.2">
      <c r="A943" s="232">
        <v>1207</v>
      </c>
    </row>
    <row r="944" spans="1:1" x14ac:dyDescent="0.2">
      <c r="A944" s="232">
        <v>1208</v>
      </c>
    </row>
    <row r="945" spans="1:1" x14ac:dyDescent="0.2">
      <c r="A945" s="232">
        <v>1209</v>
      </c>
    </row>
    <row r="946" spans="1:1" x14ac:dyDescent="0.2">
      <c r="A946" s="232">
        <v>1210</v>
      </c>
    </row>
    <row r="947" spans="1:1" x14ac:dyDescent="0.2">
      <c r="A947" s="232">
        <v>1211</v>
      </c>
    </row>
    <row r="948" spans="1:1" x14ac:dyDescent="0.2">
      <c r="A948" s="232">
        <v>1212</v>
      </c>
    </row>
    <row r="949" spans="1:1" x14ac:dyDescent="0.2">
      <c r="A949" s="232">
        <v>1213</v>
      </c>
    </row>
    <row r="950" spans="1:1" x14ac:dyDescent="0.2">
      <c r="A950" s="232">
        <v>1214</v>
      </c>
    </row>
    <row r="951" spans="1:1" x14ac:dyDescent="0.2">
      <c r="A951" s="232">
        <v>1215</v>
      </c>
    </row>
    <row r="952" spans="1:1" x14ac:dyDescent="0.2">
      <c r="A952" s="232">
        <v>1216</v>
      </c>
    </row>
    <row r="953" spans="1:1" x14ac:dyDescent="0.2">
      <c r="A953" s="232">
        <v>1217</v>
      </c>
    </row>
    <row r="954" spans="1:1" x14ac:dyDescent="0.2">
      <c r="A954" s="232">
        <v>1218</v>
      </c>
    </row>
    <row r="955" spans="1:1" x14ac:dyDescent="0.2">
      <c r="A955" s="232">
        <v>1219</v>
      </c>
    </row>
    <row r="956" spans="1:1" x14ac:dyDescent="0.2">
      <c r="A956" s="232">
        <v>1220</v>
      </c>
    </row>
    <row r="957" spans="1:1" x14ac:dyDescent="0.2">
      <c r="A957" s="232">
        <v>1221</v>
      </c>
    </row>
    <row r="958" spans="1:1" x14ac:dyDescent="0.2">
      <c r="A958" s="232">
        <v>1222</v>
      </c>
    </row>
    <row r="959" spans="1:1" x14ac:dyDescent="0.2">
      <c r="A959" s="232">
        <v>1223</v>
      </c>
    </row>
    <row r="960" spans="1:1" x14ac:dyDescent="0.2">
      <c r="A960" s="232">
        <v>1224</v>
      </c>
    </row>
    <row r="961" spans="1:1" x14ac:dyDescent="0.2">
      <c r="A961" s="232">
        <v>1225</v>
      </c>
    </row>
    <row r="962" spans="1:1" x14ac:dyDescent="0.2">
      <c r="A962" s="232">
        <v>1226</v>
      </c>
    </row>
    <row r="963" spans="1:1" x14ac:dyDescent="0.2">
      <c r="A963" s="232">
        <v>1227</v>
      </c>
    </row>
    <row r="964" spans="1:1" x14ac:dyDescent="0.2">
      <c r="A964" s="232">
        <v>1228</v>
      </c>
    </row>
    <row r="965" spans="1:1" x14ac:dyDescent="0.2">
      <c r="A965" s="232">
        <v>1229</v>
      </c>
    </row>
    <row r="966" spans="1:1" x14ac:dyDescent="0.2">
      <c r="A966" s="232">
        <v>1230</v>
      </c>
    </row>
    <row r="967" spans="1:1" x14ac:dyDescent="0.2">
      <c r="A967" s="232">
        <v>1231</v>
      </c>
    </row>
    <row r="968" spans="1:1" x14ac:dyDescent="0.2">
      <c r="A968" s="232">
        <v>1232</v>
      </c>
    </row>
    <row r="969" spans="1:1" x14ac:dyDescent="0.2">
      <c r="A969" s="232">
        <v>1233</v>
      </c>
    </row>
    <row r="970" spans="1:1" x14ac:dyDescent="0.2">
      <c r="A970" s="232">
        <v>1234</v>
      </c>
    </row>
    <row r="971" spans="1:1" x14ac:dyDescent="0.2">
      <c r="A971" s="232">
        <v>1235</v>
      </c>
    </row>
    <row r="972" spans="1:1" x14ac:dyDescent="0.2">
      <c r="A972" s="232">
        <v>1236</v>
      </c>
    </row>
    <row r="973" spans="1:1" x14ac:dyDescent="0.2">
      <c r="A973" s="232">
        <v>1237</v>
      </c>
    </row>
    <row r="974" spans="1:1" x14ac:dyDescent="0.2">
      <c r="A974" s="232">
        <v>1238</v>
      </c>
    </row>
    <row r="975" spans="1:1" x14ac:dyDescent="0.2">
      <c r="A975" s="232">
        <v>1239</v>
      </c>
    </row>
    <row r="976" spans="1:1" x14ac:dyDescent="0.2">
      <c r="A976" s="232">
        <v>1240</v>
      </c>
    </row>
    <row r="977" spans="1:1" x14ac:dyDescent="0.2">
      <c r="A977" s="232">
        <v>1241</v>
      </c>
    </row>
    <row r="978" spans="1:1" x14ac:dyDescent="0.2">
      <c r="A978" s="232">
        <v>1242</v>
      </c>
    </row>
    <row r="979" spans="1:1" x14ac:dyDescent="0.2">
      <c r="A979" s="232">
        <v>1243</v>
      </c>
    </row>
    <row r="980" spans="1:1" x14ac:dyDescent="0.2">
      <c r="A980" s="232">
        <v>1244</v>
      </c>
    </row>
    <row r="981" spans="1:1" x14ac:dyDescent="0.2">
      <c r="A981" s="232">
        <v>1245</v>
      </c>
    </row>
    <row r="982" spans="1:1" x14ac:dyDescent="0.2">
      <c r="A982" s="232">
        <v>1246</v>
      </c>
    </row>
    <row r="983" spans="1:1" x14ac:dyDescent="0.2">
      <c r="A983" s="232">
        <v>1247</v>
      </c>
    </row>
    <row r="984" spans="1:1" x14ac:dyDescent="0.2">
      <c r="A984" s="232">
        <v>1248</v>
      </c>
    </row>
    <row r="985" spans="1:1" x14ac:dyDescent="0.2">
      <c r="A985" s="232">
        <v>1249</v>
      </c>
    </row>
    <row r="986" spans="1:1" x14ac:dyDescent="0.2">
      <c r="A986" s="232">
        <v>1250</v>
      </c>
    </row>
    <row r="987" spans="1:1" x14ac:dyDescent="0.2">
      <c r="A987" s="232">
        <v>1251</v>
      </c>
    </row>
    <row r="988" spans="1:1" x14ac:dyDescent="0.2">
      <c r="A988" s="232">
        <v>1252</v>
      </c>
    </row>
    <row r="989" spans="1:1" x14ac:dyDescent="0.2">
      <c r="A989" s="232">
        <v>1253</v>
      </c>
    </row>
    <row r="990" spans="1:1" x14ac:dyDescent="0.2">
      <c r="A990" s="232">
        <v>1254</v>
      </c>
    </row>
    <row r="991" spans="1:1" x14ac:dyDescent="0.2">
      <c r="A991" s="232">
        <v>1255</v>
      </c>
    </row>
    <row r="992" spans="1:1" x14ac:dyDescent="0.2">
      <c r="A992" s="232">
        <v>1256</v>
      </c>
    </row>
    <row r="993" spans="1:1" x14ac:dyDescent="0.2">
      <c r="A993" s="232">
        <v>1257</v>
      </c>
    </row>
    <row r="994" spans="1:1" x14ac:dyDescent="0.2">
      <c r="A994" s="232">
        <v>1258</v>
      </c>
    </row>
    <row r="995" spans="1:1" x14ac:dyDescent="0.2">
      <c r="A995" s="232">
        <v>1259</v>
      </c>
    </row>
    <row r="996" spans="1:1" x14ac:dyDescent="0.2">
      <c r="A996" s="232">
        <v>1260</v>
      </c>
    </row>
    <row r="997" spans="1:1" x14ac:dyDescent="0.2">
      <c r="A997" s="232">
        <v>1261</v>
      </c>
    </row>
    <row r="998" spans="1:1" x14ac:dyDescent="0.2">
      <c r="A998" s="232">
        <v>1262</v>
      </c>
    </row>
    <row r="999" spans="1:1" x14ac:dyDescent="0.2">
      <c r="A999" s="232">
        <v>1263</v>
      </c>
    </row>
    <row r="1000" spans="1:1" x14ac:dyDescent="0.2">
      <c r="A1000" s="232">
        <v>1264</v>
      </c>
    </row>
    <row r="1001" spans="1:1" x14ac:dyDescent="0.2">
      <c r="A1001" s="232">
        <v>1265</v>
      </c>
    </row>
    <row r="1002" spans="1:1" x14ac:dyDescent="0.2">
      <c r="A1002" s="232">
        <v>1266</v>
      </c>
    </row>
    <row r="1003" spans="1:1" x14ac:dyDescent="0.2">
      <c r="A1003" s="232">
        <v>1267</v>
      </c>
    </row>
    <row r="1004" spans="1:1" x14ac:dyDescent="0.2">
      <c r="A1004" s="232">
        <v>1268</v>
      </c>
    </row>
    <row r="1005" spans="1:1" x14ac:dyDescent="0.2">
      <c r="A1005" s="232">
        <v>1269</v>
      </c>
    </row>
    <row r="1006" spans="1:1" x14ac:dyDescent="0.2">
      <c r="A1006" s="232">
        <v>1270</v>
      </c>
    </row>
    <row r="1007" spans="1:1" x14ac:dyDescent="0.2">
      <c r="A1007" s="232">
        <v>1271</v>
      </c>
    </row>
    <row r="1008" spans="1:1" x14ac:dyDescent="0.2">
      <c r="A1008" s="232">
        <v>1272</v>
      </c>
    </row>
    <row r="1009" spans="1:1" x14ac:dyDescent="0.2">
      <c r="A1009" s="232">
        <v>1273</v>
      </c>
    </row>
    <row r="1010" spans="1:1" x14ac:dyDescent="0.2">
      <c r="A1010" s="232">
        <v>1274</v>
      </c>
    </row>
    <row r="1011" spans="1:1" x14ac:dyDescent="0.2">
      <c r="A1011" s="232">
        <v>1275</v>
      </c>
    </row>
    <row r="1012" spans="1:1" x14ac:dyDescent="0.2">
      <c r="A1012" s="232">
        <v>1276</v>
      </c>
    </row>
    <row r="1013" spans="1:1" x14ac:dyDescent="0.2">
      <c r="A1013" s="232">
        <v>1277</v>
      </c>
    </row>
    <row r="1014" spans="1:1" x14ac:dyDescent="0.2">
      <c r="A1014" s="232">
        <v>1278</v>
      </c>
    </row>
    <row r="1015" spans="1:1" x14ac:dyDescent="0.2">
      <c r="A1015" s="232">
        <v>1279</v>
      </c>
    </row>
    <row r="1016" spans="1:1" x14ac:dyDescent="0.2">
      <c r="A1016" s="232">
        <v>1280</v>
      </c>
    </row>
    <row r="1017" spans="1:1" x14ac:dyDescent="0.2">
      <c r="A1017" s="232">
        <v>1281</v>
      </c>
    </row>
    <row r="1018" spans="1:1" x14ac:dyDescent="0.2">
      <c r="A1018" s="232">
        <v>1282</v>
      </c>
    </row>
    <row r="1019" spans="1:1" x14ac:dyDescent="0.2">
      <c r="A1019" s="232">
        <v>1283</v>
      </c>
    </row>
    <row r="1020" spans="1:1" x14ac:dyDescent="0.2">
      <c r="A1020" s="232">
        <v>1284</v>
      </c>
    </row>
    <row r="1021" spans="1:1" x14ac:dyDescent="0.2">
      <c r="A1021" s="232">
        <v>1285</v>
      </c>
    </row>
    <row r="1022" spans="1:1" x14ac:dyDescent="0.2">
      <c r="A1022" s="232">
        <v>1286</v>
      </c>
    </row>
    <row r="1023" spans="1:1" x14ac:dyDescent="0.2">
      <c r="A1023" s="232">
        <v>1287</v>
      </c>
    </row>
    <row r="1024" spans="1:1" x14ac:dyDescent="0.2">
      <c r="A1024" s="232">
        <v>1288</v>
      </c>
    </row>
    <row r="1025" spans="1:1" x14ac:dyDescent="0.2">
      <c r="A1025" s="232">
        <v>1289</v>
      </c>
    </row>
    <row r="1026" spans="1:1" x14ac:dyDescent="0.2">
      <c r="A1026" s="232">
        <v>1290</v>
      </c>
    </row>
    <row r="1027" spans="1:1" x14ac:dyDescent="0.2">
      <c r="A1027" s="232">
        <v>1291</v>
      </c>
    </row>
    <row r="1028" spans="1:1" x14ac:dyDescent="0.2">
      <c r="A1028" s="232">
        <v>1292</v>
      </c>
    </row>
    <row r="1029" spans="1:1" x14ac:dyDescent="0.2">
      <c r="A1029" s="232">
        <v>1293</v>
      </c>
    </row>
    <row r="1030" spans="1:1" x14ac:dyDescent="0.2">
      <c r="A1030" s="232">
        <v>1294</v>
      </c>
    </row>
    <row r="1031" spans="1:1" x14ac:dyDescent="0.2">
      <c r="A1031" s="232">
        <v>1295</v>
      </c>
    </row>
    <row r="1032" spans="1:1" x14ac:dyDescent="0.2">
      <c r="A1032" s="232">
        <v>1296</v>
      </c>
    </row>
    <row r="1033" spans="1:1" x14ac:dyDescent="0.2">
      <c r="A1033" s="232">
        <v>1297</v>
      </c>
    </row>
    <row r="1034" spans="1:1" x14ac:dyDescent="0.2">
      <c r="A1034" s="232">
        <v>1298</v>
      </c>
    </row>
    <row r="1035" spans="1:1" x14ac:dyDescent="0.2">
      <c r="A1035" s="232">
        <v>1299</v>
      </c>
    </row>
    <row r="1036" spans="1:1" x14ac:dyDescent="0.2">
      <c r="A1036" s="232">
        <v>1300</v>
      </c>
    </row>
    <row r="1037" spans="1:1" x14ac:dyDescent="0.2">
      <c r="A1037" s="232">
        <v>1301</v>
      </c>
    </row>
    <row r="1038" spans="1:1" x14ac:dyDescent="0.2">
      <c r="A1038" s="232">
        <v>1302</v>
      </c>
    </row>
    <row r="1039" spans="1:1" x14ac:dyDescent="0.2">
      <c r="A1039" s="232">
        <v>1303</v>
      </c>
    </row>
    <row r="1040" spans="1:1" x14ac:dyDescent="0.2">
      <c r="A1040" s="232">
        <v>1304</v>
      </c>
    </row>
    <row r="1041" spans="1:1" x14ac:dyDescent="0.2">
      <c r="A1041" s="232">
        <v>1305</v>
      </c>
    </row>
    <row r="1042" spans="1:1" x14ac:dyDescent="0.2">
      <c r="A1042" s="232">
        <v>1306</v>
      </c>
    </row>
    <row r="1043" spans="1:1" x14ac:dyDescent="0.2">
      <c r="A1043" s="232">
        <v>1307</v>
      </c>
    </row>
    <row r="1044" spans="1:1" x14ac:dyDescent="0.2">
      <c r="A1044" s="232">
        <v>1308</v>
      </c>
    </row>
    <row r="1045" spans="1:1" x14ac:dyDescent="0.2">
      <c r="A1045" s="232">
        <v>1309</v>
      </c>
    </row>
    <row r="1046" spans="1:1" x14ac:dyDescent="0.2">
      <c r="A1046" s="232">
        <v>1310</v>
      </c>
    </row>
    <row r="1047" spans="1:1" x14ac:dyDescent="0.2">
      <c r="A1047" s="232">
        <v>1311</v>
      </c>
    </row>
    <row r="1048" spans="1:1" x14ac:dyDescent="0.2">
      <c r="A1048" s="232">
        <v>1312</v>
      </c>
    </row>
    <row r="1049" spans="1:1" x14ac:dyDescent="0.2">
      <c r="A1049" s="232">
        <v>1313</v>
      </c>
    </row>
    <row r="1050" spans="1:1" x14ac:dyDescent="0.2">
      <c r="A1050" s="232">
        <v>1314</v>
      </c>
    </row>
    <row r="1051" spans="1:1" x14ac:dyDescent="0.2">
      <c r="A1051" s="232">
        <v>1315</v>
      </c>
    </row>
    <row r="1052" spans="1:1" x14ac:dyDescent="0.2">
      <c r="A1052" s="232">
        <v>1316</v>
      </c>
    </row>
    <row r="1053" spans="1:1" x14ac:dyDescent="0.2">
      <c r="A1053" s="232">
        <v>1317</v>
      </c>
    </row>
    <row r="1054" spans="1:1" x14ac:dyDescent="0.2">
      <c r="A1054" s="232">
        <v>1318</v>
      </c>
    </row>
    <row r="1055" spans="1:1" x14ac:dyDescent="0.2">
      <c r="A1055" s="232">
        <v>1319</v>
      </c>
    </row>
    <row r="1056" spans="1:1" x14ac:dyDescent="0.2">
      <c r="A1056" s="232">
        <v>1320</v>
      </c>
    </row>
    <row r="1057" spans="1:1" x14ac:dyDescent="0.2">
      <c r="A1057" s="232">
        <v>1321</v>
      </c>
    </row>
    <row r="1058" spans="1:1" x14ac:dyDescent="0.2">
      <c r="A1058" s="232">
        <v>1322</v>
      </c>
    </row>
    <row r="1059" spans="1:1" x14ac:dyDescent="0.2">
      <c r="A1059" s="232">
        <v>1323</v>
      </c>
    </row>
    <row r="1060" spans="1:1" x14ac:dyDescent="0.2">
      <c r="A1060" s="232">
        <v>1324</v>
      </c>
    </row>
    <row r="1061" spans="1:1" x14ac:dyDescent="0.2">
      <c r="A1061" s="232">
        <v>1325</v>
      </c>
    </row>
    <row r="1062" spans="1:1" x14ac:dyDescent="0.2">
      <c r="A1062" s="232">
        <v>1326</v>
      </c>
    </row>
    <row r="1063" spans="1:1" x14ac:dyDescent="0.2">
      <c r="A1063" s="232">
        <v>1327</v>
      </c>
    </row>
    <row r="1064" spans="1:1" x14ac:dyDescent="0.2">
      <c r="A1064" s="232">
        <v>1328</v>
      </c>
    </row>
    <row r="1065" spans="1:1" x14ac:dyDescent="0.2">
      <c r="A1065" s="232">
        <v>1329</v>
      </c>
    </row>
    <row r="1066" spans="1:1" x14ac:dyDescent="0.2">
      <c r="A1066" s="232">
        <v>1330</v>
      </c>
    </row>
    <row r="1067" spans="1:1" x14ac:dyDescent="0.2">
      <c r="A1067" s="232">
        <v>1331</v>
      </c>
    </row>
    <row r="1068" spans="1:1" x14ac:dyDescent="0.2">
      <c r="A1068" s="232">
        <v>1332</v>
      </c>
    </row>
    <row r="1069" spans="1:1" x14ac:dyDescent="0.2">
      <c r="A1069" s="232">
        <v>1333</v>
      </c>
    </row>
    <row r="1070" spans="1:1" x14ac:dyDescent="0.2">
      <c r="A1070" s="232">
        <v>1334</v>
      </c>
    </row>
    <row r="1071" spans="1:1" x14ac:dyDescent="0.2">
      <c r="A1071" s="232">
        <v>1335</v>
      </c>
    </row>
    <row r="1072" spans="1:1" x14ac:dyDescent="0.2">
      <c r="A1072" s="232">
        <v>1336</v>
      </c>
    </row>
    <row r="1073" spans="1:1" x14ac:dyDescent="0.2">
      <c r="A1073" s="232">
        <v>1337</v>
      </c>
    </row>
    <row r="1074" spans="1:1" x14ac:dyDescent="0.2">
      <c r="A1074" s="232">
        <v>1338</v>
      </c>
    </row>
    <row r="1075" spans="1:1" x14ac:dyDescent="0.2">
      <c r="A1075" s="232">
        <v>1339</v>
      </c>
    </row>
    <row r="1076" spans="1:1" x14ac:dyDescent="0.2">
      <c r="A1076" s="232">
        <v>1340</v>
      </c>
    </row>
    <row r="1077" spans="1:1" x14ac:dyDescent="0.2">
      <c r="A1077" s="232">
        <v>1341</v>
      </c>
    </row>
    <row r="1078" spans="1:1" x14ac:dyDescent="0.2">
      <c r="A1078" s="232">
        <v>1342</v>
      </c>
    </row>
    <row r="1079" spans="1:1" x14ac:dyDescent="0.2">
      <c r="A1079" s="232">
        <v>1343</v>
      </c>
    </row>
    <row r="1080" spans="1:1" x14ac:dyDescent="0.2">
      <c r="A1080" s="232">
        <v>1344</v>
      </c>
    </row>
    <row r="1081" spans="1:1" x14ac:dyDescent="0.2">
      <c r="A1081" s="232">
        <v>1345</v>
      </c>
    </row>
    <row r="1082" spans="1:1" x14ac:dyDescent="0.2">
      <c r="A1082" s="232">
        <v>1346</v>
      </c>
    </row>
    <row r="1083" spans="1:1" x14ac:dyDescent="0.2">
      <c r="A1083" s="232">
        <v>1347</v>
      </c>
    </row>
    <row r="1084" spans="1:1" x14ac:dyDescent="0.2">
      <c r="A1084" s="232">
        <v>1348</v>
      </c>
    </row>
    <row r="1085" spans="1:1" x14ac:dyDescent="0.2">
      <c r="A1085" s="232">
        <v>1349</v>
      </c>
    </row>
    <row r="1086" spans="1:1" x14ac:dyDescent="0.2">
      <c r="A1086" s="232">
        <v>1350</v>
      </c>
    </row>
    <row r="1087" spans="1:1" x14ac:dyDescent="0.2">
      <c r="A1087" s="232">
        <v>1351</v>
      </c>
    </row>
    <row r="1088" spans="1:1" x14ac:dyDescent="0.2">
      <c r="A1088" s="232">
        <v>1352</v>
      </c>
    </row>
    <row r="1089" spans="1:1" x14ac:dyDescent="0.2">
      <c r="A1089" s="232">
        <v>1353</v>
      </c>
    </row>
    <row r="1090" spans="1:1" x14ac:dyDescent="0.2">
      <c r="A1090" s="232">
        <v>1354</v>
      </c>
    </row>
    <row r="1091" spans="1:1" x14ac:dyDescent="0.2">
      <c r="A1091" s="232">
        <v>1355</v>
      </c>
    </row>
    <row r="1092" spans="1:1" x14ac:dyDescent="0.2">
      <c r="A1092" s="232">
        <v>1356</v>
      </c>
    </row>
    <row r="1093" spans="1:1" x14ac:dyDescent="0.2">
      <c r="A1093" s="232">
        <v>1357</v>
      </c>
    </row>
    <row r="1094" spans="1:1" x14ac:dyDescent="0.2">
      <c r="A1094" s="232">
        <v>1358</v>
      </c>
    </row>
    <row r="1095" spans="1:1" x14ac:dyDescent="0.2">
      <c r="A1095" s="232">
        <v>1359</v>
      </c>
    </row>
    <row r="1096" spans="1:1" x14ac:dyDescent="0.2">
      <c r="A1096" s="232">
        <v>1360</v>
      </c>
    </row>
    <row r="1097" spans="1:1" x14ac:dyDescent="0.2">
      <c r="A1097" s="232">
        <v>1361</v>
      </c>
    </row>
    <row r="1098" spans="1:1" x14ac:dyDescent="0.2">
      <c r="A1098" s="232">
        <v>1362</v>
      </c>
    </row>
    <row r="1099" spans="1:1" x14ac:dyDescent="0.2">
      <c r="A1099" s="232">
        <v>1363</v>
      </c>
    </row>
    <row r="1100" spans="1:1" x14ac:dyDescent="0.2">
      <c r="A1100" s="232">
        <v>1364</v>
      </c>
    </row>
    <row r="1101" spans="1:1" x14ac:dyDescent="0.2">
      <c r="A1101" s="232">
        <v>1365</v>
      </c>
    </row>
    <row r="1102" spans="1:1" x14ac:dyDescent="0.2">
      <c r="A1102" s="232">
        <v>1366</v>
      </c>
    </row>
    <row r="1103" spans="1:1" x14ac:dyDescent="0.2">
      <c r="A1103" s="232">
        <v>1367</v>
      </c>
    </row>
    <row r="1104" spans="1:1" x14ac:dyDescent="0.2">
      <c r="A1104" s="232">
        <v>1368</v>
      </c>
    </row>
    <row r="1105" spans="1:1" x14ac:dyDescent="0.2">
      <c r="A1105" s="232">
        <v>1369</v>
      </c>
    </row>
    <row r="1106" spans="1:1" x14ac:dyDescent="0.2">
      <c r="A1106" s="232">
        <v>1370</v>
      </c>
    </row>
    <row r="1107" spans="1:1" x14ac:dyDescent="0.2">
      <c r="A1107" s="232">
        <v>1371</v>
      </c>
    </row>
    <row r="1108" spans="1:1" x14ac:dyDescent="0.2">
      <c r="A1108" s="232">
        <v>1372</v>
      </c>
    </row>
    <row r="1109" spans="1:1" x14ac:dyDescent="0.2">
      <c r="A1109" s="232">
        <v>1373</v>
      </c>
    </row>
    <row r="1110" spans="1:1" x14ac:dyDescent="0.2">
      <c r="A1110" s="232">
        <v>1374</v>
      </c>
    </row>
    <row r="1111" spans="1:1" x14ac:dyDescent="0.2">
      <c r="A1111" s="232">
        <v>1375</v>
      </c>
    </row>
    <row r="1112" spans="1:1" x14ac:dyDescent="0.2">
      <c r="A1112" s="232">
        <v>1376</v>
      </c>
    </row>
    <row r="1113" spans="1:1" x14ac:dyDescent="0.2">
      <c r="A1113" s="232">
        <v>1377</v>
      </c>
    </row>
    <row r="1114" spans="1:1" x14ac:dyDescent="0.2">
      <c r="A1114" s="232">
        <v>1378</v>
      </c>
    </row>
    <row r="1115" spans="1:1" x14ac:dyDescent="0.2">
      <c r="A1115" s="232">
        <v>1379</v>
      </c>
    </row>
    <row r="1116" spans="1:1" x14ac:dyDescent="0.2">
      <c r="A1116" s="232">
        <v>1380</v>
      </c>
    </row>
    <row r="1117" spans="1:1" x14ac:dyDescent="0.2">
      <c r="A1117" s="232">
        <v>1381</v>
      </c>
    </row>
    <row r="1118" spans="1:1" x14ac:dyDescent="0.2">
      <c r="A1118" s="232">
        <v>1382</v>
      </c>
    </row>
    <row r="1119" spans="1:1" x14ac:dyDescent="0.2">
      <c r="A1119" s="232">
        <v>1383</v>
      </c>
    </row>
    <row r="1120" spans="1:1" x14ac:dyDescent="0.2">
      <c r="A1120" s="232">
        <v>1384</v>
      </c>
    </row>
    <row r="1121" spans="1:1" x14ac:dyDescent="0.2">
      <c r="A1121" s="232">
        <v>1385</v>
      </c>
    </row>
    <row r="1122" spans="1:1" x14ac:dyDescent="0.2">
      <c r="A1122" s="232">
        <v>1386</v>
      </c>
    </row>
    <row r="1123" spans="1:1" x14ac:dyDescent="0.2">
      <c r="A1123" s="232">
        <v>1387</v>
      </c>
    </row>
    <row r="1124" spans="1:1" x14ac:dyDescent="0.2">
      <c r="A1124" s="232">
        <v>1388</v>
      </c>
    </row>
    <row r="1125" spans="1:1" x14ac:dyDescent="0.2">
      <c r="A1125" s="232">
        <v>1389</v>
      </c>
    </row>
    <row r="1126" spans="1:1" x14ac:dyDescent="0.2">
      <c r="A1126" s="232">
        <v>1390</v>
      </c>
    </row>
    <row r="1127" spans="1:1" x14ac:dyDescent="0.2">
      <c r="A1127" s="232">
        <v>1391</v>
      </c>
    </row>
    <row r="1128" spans="1:1" x14ac:dyDescent="0.2">
      <c r="A1128" s="232">
        <v>1392</v>
      </c>
    </row>
    <row r="1129" spans="1:1" x14ac:dyDescent="0.2">
      <c r="A1129" s="232">
        <v>1393</v>
      </c>
    </row>
    <row r="1130" spans="1:1" x14ac:dyDescent="0.2">
      <c r="A1130" s="232">
        <v>1394</v>
      </c>
    </row>
    <row r="1131" spans="1:1" x14ac:dyDescent="0.2">
      <c r="A1131" s="232">
        <v>1395</v>
      </c>
    </row>
    <row r="1132" spans="1:1" x14ac:dyDescent="0.2">
      <c r="A1132" s="232">
        <v>1396</v>
      </c>
    </row>
    <row r="1133" spans="1:1" x14ac:dyDescent="0.2">
      <c r="A1133" s="232">
        <v>1397</v>
      </c>
    </row>
    <row r="1134" spans="1:1" x14ac:dyDescent="0.2">
      <c r="A1134" s="232">
        <v>1398</v>
      </c>
    </row>
    <row r="1135" spans="1:1" x14ac:dyDescent="0.2">
      <c r="A1135" s="232">
        <v>1399</v>
      </c>
    </row>
    <row r="1136" spans="1:1" x14ac:dyDescent="0.2">
      <c r="A1136" s="232">
        <v>1400</v>
      </c>
    </row>
    <row r="1137" spans="1:1" x14ac:dyDescent="0.2">
      <c r="A1137" s="232">
        <v>1401</v>
      </c>
    </row>
    <row r="1138" spans="1:1" x14ac:dyDescent="0.2">
      <c r="A1138" s="232">
        <v>1402</v>
      </c>
    </row>
    <row r="1139" spans="1:1" x14ac:dyDescent="0.2">
      <c r="A1139" s="232">
        <v>1403</v>
      </c>
    </row>
    <row r="1140" spans="1:1" x14ac:dyDescent="0.2">
      <c r="A1140" s="232">
        <v>1404</v>
      </c>
    </row>
    <row r="1141" spans="1:1" x14ac:dyDescent="0.2">
      <c r="A1141" s="232">
        <v>1405</v>
      </c>
    </row>
    <row r="1142" spans="1:1" x14ac:dyDescent="0.2">
      <c r="A1142" s="232">
        <v>1406</v>
      </c>
    </row>
    <row r="1143" spans="1:1" x14ac:dyDescent="0.2">
      <c r="A1143" s="232">
        <v>1407</v>
      </c>
    </row>
    <row r="1144" spans="1:1" x14ac:dyDescent="0.2">
      <c r="A1144" s="232">
        <v>1408</v>
      </c>
    </row>
    <row r="1145" spans="1:1" x14ac:dyDescent="0.2">
      <c r="A1145" s="232">
        <v>1409</v>
      </c>
    </row>
    <row r="1146" spans="1:1" x14ac:dyDescent="0.2">
      <c r="A1146" s="232">
        <v>1410</v>
      </c>
    </row>
    <row r="1147" spans="1:1" x14ac:dyDescent="0.2">
      <c r="A1147" s="232">
        <v>1411</v>
      </c>
    </row>
    <row r="1148" spans="1:1" x14ac:dyDescent="0.2">
      <c r="A1148" s="232">
        <v>1412</v>
      </c>
    </row>
    <row r="1149" spans="1:1" x14ac:dyDescent="0.2">
      <c r="A1149" s="232">
        <v>1413</v>
      </c>
    </row>
    <row r="1150" spans="1:1" x14ac:dyDescent="0.2">
      <c r="A1150" s="232">
        <v>1414</v>
      </c>
    </row>
    <row r="1151" spans="1:1" x14ac:dyDescent="0.2">
      <c r="A1151" s="232">
        <v>1415</v>
      </c>
    </row>
    <row r="1152" spans="1:1" x14ac:dyDescent="0.2">
      <c r="A1152" s="232">
        <v>1416</v>
      </c>
    </row>
    <row r="1153" spans="1:1" x14ac:dyDescent="0.2">
      <c r="A1153" s="232">
        <v>1417</v>
      </c>
    </row>
    <row r="1154" spans="1:1" x14ac:dyDescent="0.2">
      <c r="A1154" s="232">
        <v>1418</v>
      </c>
    </row>
    <row r="1155" spans="1:1" x14ac:dyDescent="0.2">
      <c r="A1155" s="232">
        <v>1419</v>
      </c>
    </row>
    <row r="1156" spans="1:1" x14ac:dyDescent="0.2">
      <c r="A1156" s="232">
        <v>1420</v>
      </c>
    </row>
    <row r="1157" spans="1:1" x14ac:dyDescent="0.2">
      <c r="A1157" s="232">
        <v>1421</v>
      </c>
    </row>
    <row r="1158" spans="1:1" x14ac:dyDescent="0.2">
      <c r="A1158" s="232">
        <v>1422</v>
      </c>
    </row>
    <row r="1159" spans="1:1" x14ac:dyDescent="0.2">
      <c r="A1159" s="232">
        <v>1423</v>
      </c>
    </row>
    <row r="1160" spans="1:1" x14ac:dyDescent="0.2">
      <c r="A1160" s="232">
        <v>1424</v>
      </c>
    </row>
    <row r="1161" spans="1:1" x14ac:dyDescent="0.2">
      <c r="A1161" s="232">
        <v>1425</v>
      </c>
    </row>
    <row r="1162" spans="1:1" x14ac:dyDescent="0.2">
      <c r="A1162" s="232">
        <v>1426</v>
      </c>
    </row>
    <row r="1163" spans="1:1" x14ac:dyDescent="0.2">
      <c r="A1163" s="232">
        <v>1427</v>
      </c>
    </row>
    <row r="1164" spans="1:1" x14ac:dyDescent="0.2">
      <c r="A1164" s="232">
        <v>1428</v>
      </c>
    </row>
    <row r="1165" spans="1:1" x14ac:dyDescent="0.2">
      <c r="A1165" s="232">
        <v>1429</v>
      </c>
    </row>
    <row r="1166" spans="1:1" x14ac:dyDescent="0.2">
      <c r="A1166" s="232">
        <v>1430</v>
      </c>
    </row>
    <row r="1167" spans="1:1" x14ac:dyDescent="0.2">
      <c r="A1167" s="232">
        <v>1431</v>
      </c>
    </row>
    <row r="1168" spans="1:1" x14ac:dyDescent="0.2">
      <c r="A1168" s="232">
        <v>1432</v>
      </c>
    </row>
    <row r="1169" spans="1:1" x14ac:dyDescent="0.2">
      <c r="A1169" s="232">
        <v>1433</v>
      </c>
    </row>
    <row r="1170" spans="1:1" x14ac:dyDescent="0.2">
      <c r="A1170" s="232">
        <v>1434</v>
      </c>
    </row>
    <row r="1171" spans="1:1" x14ac:dyDescent="0.2">
      <c r="A1171" s="232">
        <v>1435</v>
      </c>
    </row>
    <row r="1172" spans="1:1" x14ac:dyDescent="0.2">
      <c r="A1172" s="232">
        <v>1436</v>
      </c>
    </row>
    <row r="1173" spans="1:1" x14ac:dyDescent="0.2">
      <c r="A1173" s="232">
        <v>1437</v>
      </c>
    </row>
    <row r="1174" spans="1:1" x14ac:dyDescent="0.2">
      <c r="A1174" s="232">
        <v>1438</v>
      </c>
    </row>
    <row r="1175" spans="1:1" x14ac:dyDescent="0.2">
      <c r="A1175" s="232">
        <v>1439</v>
      </c>
    </row>
    <row r="1176" spans="1:1" x14ac:dyDescent="0.2">
      <c r="A1176" s="232">
        <v>1440</v>
      </c>
    </row>
    <row r="1177" spans="1:1" x14ac:dyDescent="0.2">
      <c r="A1177" s="232">
        <v>1441</v>
      </c>
    </row>
    <row r="1178" spans="1:1" x14ac:dyDescent="0.2">
      <c r="A1178" s="232">
        <v>1442</v>
      </c>
    </row>
    <row r="1179" spans="1:1" x14ac:dyDescent="0.2">
      <c r="A1179" s="232">
        <v>1443</v>
      </c>
    </row>
    <row r="1180" spans="1:1" x14ac:dyDescent="0.2">
      <c r="A1180" s="232">
        <v>1444</v>
      </c>
    </row>
    <row r="1181" spans="1:1" x14ac:dyDescent="0.2">
      <c r="A1181" s="232">
        <v>1445</v>
      </c>
    </row>
    <row r="1182" spans="1:1" x14ac:dyDescent="0.2">
      <c r="A1182" s="232">
        <v>1446</v>
      </c>
    </row>
    <row r="1183" spans="1:1" x14ac:dyDescent="0.2">
      <c r="A1183" s="232">
        <v>1447</v>
      </c>
    </row>
    <row r="1184" spans="1:1" x14ac:dyDescent="0.2">
      <c r="A1184" s="232">
        <v>1448</v>
      </c>
    </row>
    <row r="1185" spans="1:1" x14ac:dyDescent="0.2">
      <c r="A1185" s="232">
        <v>1449</v>
      </c>
    </row>
    <row r="1186" spans="1:1" x14ac:dyDescent="0.2">
      <c r="A1186" s="232">
        <v>1450</v>
      </c>
    </row>
    <row r="1187" spans="1:1" x14ac:dyDescent="0.2">
      <c r="A1187" s="232">
        <v>1451</v>
      </c>
    </row>
    <row r="1188" spans="1:1" x14ac:dyDescent="0.2">
      <c r="A1188" s="232">
        <v>1452</v>
      </c>
    </row>
    <row r="1189" spans="1:1" x14ac:dyDescent="0.2">
      <c r="A1189" s="232">
        <v>1453</v>
      </c>
    </row>
    <row r="1190" spans="1:1" x14ac:dyDescent="0.2">
      <c r="A1190" s="232">
        <v>1454</v>
      </c>
    </row>
    <row r="1191" spans="1:1" x14ac:dyDescent="0.2">
      <c r="A1191" s="232">
        <v>1455</v>
      </c>
    </row>
    <row r="1192" spans="1:1" x14ac:dyDescent="0.2">
      <c r="A1192" s="232">
        <v>1456</v>
      </c>
    </row>
    <row r="1193" spans="1:1" x14ac:dyDescent="0.2">
      <c r="A1193" s="232">
        <v>1457</v>
      </c>
    </row>
    <row r="1194" spans="1:1" x14ac:dyDescent="0.2">
      <c r="A1194" s="232">
        <v>1458</v>
      </c>
    </row>
    <row r="1195" spans="1:1" x14ac:dyDescent="0.2">
      <c r="A1195" s="232">
        <v>1459</v>
      </c>
    </row>
    <row r="1196" spans="1:1" x14ac:dyDescent="0.2">
      <c r="A1196" s="232">
        <v>1460</v>
      </c>
    </row>
    <row r="1197" spans="1:1" x14ac:dyDescent="0.2">
      <c r="A1197" s="232">
        <v>1461</v>
      </c>
    </row>
    <row r="1198" spans="1:1" x14ac:dyDescent="0.2">
      <c r="A1198" s="232">
        <v>1462</v>
      </c>
    </row>
    <row r="1199" spans="1:1" x14ac:dyDescent="0.2">
      <c r="A1199" s="232">
        <v>1463</v>
      </c>
    </row>
    <row r="1200" spans="1:1" x14ac:dyDescent="0.2">
      <c r="A1200" s="232">
        <v>1464</v>
      </c>
    </row>
    <row r="1201" spans="1:1" x14ac:dyDescent="0.2">
      <c r="A1201" s="232">
        <v>1465</v>
      </c>
    </row>
    <row r="1202" spans="1:1" x14ac:dyDescent="0.2">
      <c r="A1202" s="232">
        <v>1466</v>
      </c>
    </row>
    <row r="1203" spans="1:1" x14ac:dyDescent="0.2">
      <c r="A1203" s="232">
        <v>1467</v>
      </c>
    </row>
    <row r="1204" spans="1:1" x14ac:dyDescent="0.2">
      <c r="A1204" s="232">
        <v>1468</v>
      </c>
    </row>
    <row r="1205" spans="1:1" x14ac:dyDescent="0.2">
      <c r="A1205" s="232">
        <v>1469</v>
      </c>
    </row>
    <row r="1206" spans="1:1" x14ac:dyDescent="0.2">
      <c r="A1206" s="232">
        <v>1470</v>
      </c>
    </row>
    <row r="1207" spans="1:1" x14ac:dyDescent="0.2">
      <c r="A1207" s="232">
        <v>1471</v>
      </c>
    </row>
    <row r="1208" spans="1:1" x14ac:dyDescent="0.2">
      <c r="A1208" s="232">
        <v>1472</v>
      </c>
    </row>
    <row r="1209" spans="1:1" x14ac:dyDescent="0.2">
      <c r="A1209" s="232">
        <v>1473</v>
      </c>
    </row>
    <row r="1210" spans="1:1" x14ac:dyDescent="0.2">
      <c r="A1210" s="232">
        <v>1474</v>
      </c>
    </row>
    <row r="1211" spans="1:1" x14ac:dyDescent="0.2">
      <c r="A1211" s="232">
        <v>1475</v>
      </c>
    </row>
    <row r="1212" spans="1:1" x14ac:dyDescent="0.2">
      <c r="A1212" s="232">
        <v>1476</v>
      </c>
    </row>
    <row r="1213" spans="1:1" x14ac:dyDescent="0.2">
      <c r="A1213" s="232">
        <v>1477</v>
      </c>
    </row>
    <row r="1214" spans="1:1" x14ac:dyDescent="0.2">
      <c r="A1214" s="232">
        <v>1478</v>
      </c>
    </row>
    <row r="1215" spans="1:1" x14ac:dyDescent="0.2">
      <c r="A1215" s="232">
        <v>1479</v>
      </c>
    </row>
    <row r="1216" spans="1:1" x14ac:dyDescent="0.2">
      <c r="A1216" s="232">
        <v>1480</v>
      </c>
    </row>
    <row r="1217" spans="1:1" x14ac:dyDescent="0.2">
      <c r="A1217" s="232">
        <v>1481</v>
      </c>
    </row>
    <row r="1218" spans="1:1" x14ac:dyDescent="0.2">
      <c r="A1218" s="232">
        <v>1482</v>
      </c>
    </row>
    <row r="1219" spans="1:1" x14ac:dyDescent="0.2">
      <c r="A1219" s="232">
        <v>1483</v>
      </c>
    </row>
    <row r="1220" spans="1:1" x14ac:dyDescent="0.2">
      <c r="A1220" s="232">
        <v>1484</v>
      </c>
    </row>
    <row r="1221" spans="1:1" x14ac:dyDescent="0.2">
      <c r="A1221" s="232">
        <v>1485</v>
      </c>
    </row>
    <row r="1222" spans="1:1" x14ac:dyDescent="0.2">
      <c r="A1222" s="232">
        <v>1486</v>
      </c>
    </row>
    <row r="1223" spans="1:1" x14ac:dyDescent="0.2">
      <c r="A1223" s="232">
        <v>1487</v>
      </c>
    </row>
    <row r="1224" spans="1:1" x14ac:dyDescent="0.2">
      <c r="A1224" s="232">
        <v>1488</v>
      </c>
    </row>
    <row r="1225" spans="1:1" x14ac:dyDescent="0.2">
      <c r="A1225" s="232">
        <v>1489</v>
      </c>
    </row>
    <row r="1226" spans="1:1" x14ac:dyDescent="0.2">
      <c r="A1226" s="232">
        <v>1490</v>
      </c>
    </row>
    <row r="1227" spans="1:1" x14ac:dyDescent="0.2">
      <c r="A1227" s="232">
        <v>1491</v>
      </c>
    </row>
    <row r="1228" spans="1:1" x14ac:dyDescent="0.2">
      <c r="A1228" s="232">
        <v>1492</v>
      </c>
    </row>
    <row r="1229" spans="1:1" x14ac:dyDescent="0.2">
      <c r="A1229" s="232">
        <v>1493</v>
      </c>
    </row>
    <row r="1230" spans="1:1" x14ac:dyDescent="0.2">
      <c r="A1230" s="232">
        <v>1494</v>
      </c>
    </row>
    <row r="1231" spans="1:1" x14ac:dyDescent="0.2">
      <c r="A1231" s="232">
        <v>1495</v>
      </c>
    </row>
    <row r="1232" spans="1:1" x14ac:dyDescent="0.2">
      <c r="A1232" s="232">
        <v>1496</v>
      </c>
    </row>
    <row r="1233" spans="1:1" x14ac:dyDescent="0.2">
      <c r="A1233" s="232">
        <v>1497</v>
      </c>
    </row>
    <row r="1234" spans="1:1" x14ac:dyDescent="0.2">
      <c r="A1234" s="232">
        <v>1498</v>
      </c>
    </row>
    <row r="1235" spans="1:1" x14ac:dyDescent="0.2">
      <c r="A1235" s="232">
        <v>1499</v>
      </c>
    </row>
    <row r="1236" spans="1:1" x14ac:dyDescent="0.2">
      <c r="A1236" s="232">
        <v>1500</v>
      </c>
    </row>
    <row r="1237" spans="1:1" x14ac:dyDescent="0.2">
      <c r="A1237" s="232">
        <v>1501</v>
      </c>
    </row>
    <row r="1238" spans="1:1" x14ac:dyDescent="0.2">
      <c r="A1238" s="232">
        <v>1502</v>
      </c>
    </row>
    <row r="1239" spans="1:1" x14ac:dyDescent="0.2">
      <c r="A1239" s="232">
        <v>1503</v>
      </c>
    </row>
    <row r="1240" spans="1:1" x14ac:dyDescent="0.2">
      <c r="A1240" s="232">
        <v>1504</v>
      </c>
    </row>
    <row r="1241" spans="1:1" x14ac:dyDescent="0.2">
      <c r="A1241" s="232">
        <v>1505</v>
      </c>
    </row>
    <row r="1242" spans="1:1" x14ac:dyDescent="0.2">
      <c r="A1242" s="232">
        <v>1506</v>
      </c>
    </row>
    <row r="1243" spans="1:1" x14ac:dyDescent="0.2">
      <c r="A1243" s="232">
        <v>1507</v>
      </c>
    </row>
    <row r="1244" spans="1:1" x14ac:dyDescent="0.2">
      <c r="A1244" s="232">
        <v>1508</v>
      </c>
    </row>
    <row r="1245" spans="1:1" x14ac:dyDescent="0.2">
      <c r="A1245" s="232">
        <v>1509</v>
      </c>
    </row>
    <row r="1246" spans="1:1" x14ac:dyDescent="0.2">
      <c r="A1246" s="232">
        <v>1510</v>
      </c>
    </row>
    <row r="1247" spans="1:1" x14ac:dyDescent="0.2">
      <c r="A1247" s="232">
        <v>1511</v>
      </c>
    </row>
    <row r="1248" spans="1:1" x14ac:dyDescent="0.2">
      <c r="A1248" s="232">
        <v>1512</v>
      </c>
    </row>
    <row r="1249" spans="1:1" x14ac:dyDescent="0.2">
      <c r="A1249" s="232">
        <v>1513</v>
      </c>
    </row>
    <row r="1250" spans="1:1" x14ac:dyDescent="0.2">
      <c r="A1250" s="232">
        <v>1514</v>
      </c>
    </row>
    <row r="1251" spans="1:1" x14ac:dyDescent="0.2">
      <c r="A1251" s="232">
        <v>1515</v>
      </c>
    </row>
    <row r="1252" spans="1:1" x14ac:dyDescent="0.2">
      <c r="A1252" s="232">
        <v>1516</v>
      </c>
    </row>
    <row r="1253" spans="1:1" x14ac:dyDescent="0.2">
      <c r="A1253" s="232">
        <v>1517</v>
      </c>
    </row>
    <row r="1254" spans="1:1" x14ac:dyDescent="0.2">
      <c r="A1254" s="232">
        <v>1518</v>
      </c>
    </row>
    <row r="1255" spans="1:1" x14ac:dyDescent="0.2">
      <c r="A1255" s="232">
        <v>1519</v>
      </c>
    </row>
    <row r="1256" spans="1:1" x14ac:dyDescent="0.2">
      <c r="A1256" s="232">
        <v>1520</v>
      </c>
    </row>
    <row r="1257" spans="1:1" x14ac:dyDescent="0.2">
      <c r="A1257" s="232">
        <v>1521</v>
      </c>
    </row>
    <row r="1258" spans="1:1" x14ac:dyDescent="0.2">
      <c r="A1258" s="232">
        <v>1522</v>
      </c>
    </row>
    <row r="1259" spans="1:1" x14ac:dyDescent="0.2">
      <c r="A1259" s="232">
        <v>1523</v>
      </c>
    </row>
    <row r="1260" spans="1:1" x14ac:dyDescent="0.2">
      <c r="A1260" s="232">
        <v>1524</v>
      </c>
    </row>
    <row r="1261" spans="1:1" x14ac:dyDescent="0.2">
      <c r="A1261" s="232">
        <v>1525</v>
      </c>
    </row>
    <row r="1262" spans="1:1" x14ac:dyDescent="0.2">
      <c r="A1262" s="232">
        <v>1526</v>
      </c>
    </row>
    <row r="1263" spans="1:1" x14ac:dyDescent="0.2">
      <c r="A1263" s="232">
        <v>1527</v>
      </c>
    </row>
    <row r="1264" spans="1:1" x14ac:dyDescent="0.2">
      <c r="A1264" s="232">
        <v>1528</v>
      </c>
    </row>
    <row r="1265" spans="1:1" x14ac:dyDescent="0.2">
      <c r="A1265" s="232">
        <v>1529</v>
      </c>
    </row>
    <row r="1266" spans="1:1" x14ac:dyDescent="0.2">
      <c r="A1266" s="232">
        <v>1530</v>
      </c>
    </row>
    <row r="1267" spans="1:1" x14ac:dyDescent="0.2">
      <c r="A1267" s="232">
        <v>1531</v>
      </c>
    </row>
    <row r="1268" spans="1:1" x14ac:dyDescent="0.2">
      <c r="A1268" s="232">
        <v>1532</v>
      </c>
    </row>
    <row r="1269" spans="1:1" x14ac:dyDescent="0.2">
      <c r="A1269" s="232">
        <v>1533</v>
      </c>
    </row>
    <row r="1270" spans="1:1" x14ac:dyDescent="0.2">
      <c r="A1270" s="232">
        <v>1534</v>
      </c>
    </row>
    <row r="1271" spans="1:1" x14ac:dyDescent="0.2">
      <c r="A1271" s="232">
        <v>1535</v>
      </c>
    </row>
    <row r="1272" spans="1:1" x14ac:dyDescent="0.2">
      <c r="A1272" s="232">
        <v>1536</v>
      </c>
    </row>
    <row r="1273" spans="1:1" x14ac:dyDescent="0.2">
      <c r="A1273" s="232">
        <v>1537</v>
      </c>
    </row>
    <row r="1274" spans="1:1" x14ac:dyDescent="0.2">
      <c r="A1274" s="232">
        <v>1538</v>
      </c>
    </row>
    <row r="1275" spans="1:1" x14ac:dyDescent="0.2">
      <c r="A1275" s="232">
        <v>1539</v>
      </c>
    </row>
    <row r="1276" spans="1:1" x14ac:dyDescent="0.2">
      <c r="A1276" s="232">
        <v>1540</v>
      </c>
    </row>
    <row r="1277" spans="1:1" x14ac:dyDescent="0.2">
      <c r="A1277" s="232">
        <v>1541</v>
      </c>
    </row>
    <row r="1278" spans="1:1" x14ac:dyDescent="0.2">
      <c r="A1278" s="232">
        <v>1542</v>
      </c>
    </row>
    <row r="1279" spans="1:1" x14ac:dyDescent="0.2">
      <c r="A1279" s="232">
        <v>1543</v>
      </c>
    </row>
    <row r="1280" spans="1:1" x14ac:dyDescent="0.2">
      <c r="A1280" s="232">
        <v>1544</v>
      </c>
    </row>
    <row r="1281" spans="1:1" x14ac:dyDescent="0.2">
      <c r="A1281" s="232">
        <v>1545</v>
      </c>
    </row>
    <row r="1282" spans="1:1" x14ac:dyDescent="0.2">
      <c r="A1282" s="232">
        <v>1546</v>
      </c>
    </row>
    <row r="1283" spans="1:1" x14ac:dyDescent="0.2">
      <c r="A1283" s="232">
        <v>1547</v>
      </c>
    </row>
    <row r="1284" spans="1:1" x14ac:dyDescent="0.2">
      <c r="A1284" s="232">
        <v>1548</v>
      </c>
    </row>
    <row r="1285" spans="1:1" x14ac:dyDescent="0.2">
      <c r="A1285" s="232">
        <v>1549</v>
      </c>
    </row>
    <row r="1286" spans="1:1" x14ac:dyDescent="0.2">
      <c r="A1286" s="232">
        <v>1550</v>
      </c>
    </row>
    <row r="1287" spans="1:1" x14ac:dyDescent="0.2">
      <c r="A1287" s="232">
        <v>1551</v>
      </c>
    </row>
    <row r="1288" spans="1:1" x14ac:dyDescent="0.2">
      <c r="A1288" s="232">
        <v>1552</v>
      </c>
    </row>
    <row r="1289" spans="1:1" x14ac:dyDescent="0.2">
      <c r="A1289" s="232">
        <v>1553</v>
      </c>
    </row>
    <row r="1290" spans="1:1" x14ac:dyDescent="0.2">
      <c r="A1290" s="232">
        <v>1554</v>
      </c>
    </row>
    <row r="1291" spans="1:1" x14ac:dyDescent="0.2">
      <c r="A1291" s="232">
        <v>1555</v>
      </c>
    </row>
    <row r="1292" spans="1:1" x14ac:dyDescent="0.2">
      <c r="A1292" s="232">
        <v>1556</v>
      </c>
    </row>
    <row r="1293" spans="1:1" x14ac:dyDescent="0.2">
      <c r="A1293" s="232">
        <v>1557</v>
      </c>
    </row>
    <row r="1294" spans="1:1" x14ac:dyDescent="0.2">
      <c r="A1294" s="232">
        <v>1558</v>
      </c>
    </row>
    <row r="1295" spans="1:1" x14ac:dyDescent="0.2">
      <c r="A1295" s="232">
        <v>1559</v>
      </c>
    </row>
    <row r="1296" spans="1:1" x14ac:dyDescent="0.2">
      <c r="A1296" s="232">
        <v>1560</v>
      </c>
    </row>
    <row r="1297" spans="1:1" x14ac:dyDescent="0.2">
      <c r="A1297" s="232">
        <v>1561</v>
      </c>
    </row>
    <row r="1298" spans="1:1" x14ac:dyDescent="0.2">
      <c r="A1298" s="232">
        <v>1562</v>
      </c>
    </row>
    <row r="1299" spans="1:1" x14ac:dyDescent="0.2">
      <c r="A1299" s="232">
        <v>1563</v>
      </c>
    </row>
    <row r="1300" spans="1:1" x14ac:dyDescent="0.2">
      <c r="A1300" s="232">
        <v>1564</v>
      </c>
    </row>
    <row r="1301" spans="1:1" x14ac:dyDescent="0.2">
      <c r="A1301" s="232">
        <v>1565</v>
      </c>
    </row>
    <row r="1302" spans="1:1" x14ac:dyDescent="0.2">
      <c r="A1302" s="232">
        <v>1566</v>
      </c>
    </row>
    <row r="1303" spans="1:1" x14ac:dyDescent="0.2">
      <c r="A1303" s="232">
        <v>1567</v>
      </c>
    </row>
    <row r="1304" spans="1:1" x14ac:dyDescent="0.2">
      <c r="A1304" s="232">
        <v>1568</v>
      </c>
    </row>
    <row r="1305" spans="1:1" x14ac:dyDescent="0.2">
      <c r="A1305" s="232">
        <v>1569</v>
      </c>
    </row>
    <row r="1306" spans="1:1" x14ac:dyDescent="0.2">
      <c r="A1306" s="232">
        <v>1570</v>
      </c>
    </row>
    <row r="1307" spans="1:1" x14ac:dyDescent="0.2">
      <c r="A1307" s="232">
        <v>1571</v>
      </c>
    </row>
    <row r="1308" spans="1:1" x14ac:dyDescent="0.2">
      <c r="A1308" s="232">
        <v>1572</v>
      </c>
    </row>
    <row r="1309" spans="1:1" x14ac:dyDescent="0.2">
      <c r="A1309" s="232">
        <v>1573</v>
      </c>
    </row>
    <row r="1310" spans="1:1" x14ac:dyDescent="0.2">
      <c r="A1310" s="232">
        <v>1574</v>
      </c>
    </row>
    <row r="1311" spans="1:1" x14ac:dyDescent="0.2">
      <c r="A1311" s="232">
        <v>1575</v>
      </c>
    </row>
    <row r="1312" spans="1:1" x14ac:dyDescent="0.2">
      <c r="A1312" s="232">
        <v>1576</v>
      </c>
    </row>
    <row r="1313" spans="1:1" x14ac:dyDescent="0.2">
      <c r="A1313" s="232">
        <v>1577</v>
      </c>
    </row>
    <row r="1314" spans="1:1" x14ac:dyDescent="0.2">
      <c r="A1314" s="232">
        <v>1578</v>
      </c>
    </row>
    <row r="1315" spans="1:1" x14ac:dyDescent="0.2">
      <c r="A1315" s="232">
        <v>1579</v>
      </c>
    </row>
    <row r="1316" spans="1:1" x14ac:dyDescent="0.2">
      <c r="A1316" s="232">
        <v>1580</v>
      </c>
    </row>
    <row r="1317" spans="1:1" x14ac:dyDescent="0.2">
      <c r="A1317" s="232">
        <v>1581</v>
      </c>
    </row>
    <row r="1318" spans="1:1" x14ac:dyDescent="0.2">
      <c r="A1318" s="232">
        <v>1582</v>
      </c>
    </row>
    <row r="1319" spans="1:1" x14ac:dyDescent="0.2">
      <c r="A1319" s="232">
        <v>1583</v>
      </c>
    </row>
    <row r="1320" spans="1:1" x14ac:dyDescent="0.2">
      <c r="A1320" s="232">
        <v>1584</v>
      </c>
    </row>
    <row r="1321" spans="1:1" x14ac:dyDescent="0.2">
      <c r="A1321" s="232">
        <v>1585</v>
      </c>
    </row>
    <row r="1322" spans="1:1" x14ac:dyDescent="0.2">
      <c r="A1322" s="232">
        <v>1586</v>
      </c>
    </row>
    <row r="1323" spans="1:1" x14ac:dyDescent="0.2">
      <c r="A1323" s="232">
        <v>1587</v>
      </c>
    </row>
    <row r="1324" spans="1:1" x14ac:dyDescent="0.2">
      <c r="A1324" s="232">
        <v>1588</v>
      </c>
    </row>
    <row r="1325" spans="1:1" x14ac:dyDescent="0.2">
      <c r="A1325" s="232">
        <v>1589</v>
      </c>
    </row>
    <row r="1326" spans="1:1" x14ac:dyDescent="0.2">
      <c r="A1326" s="232">
        <v>1590</v>
      </c>
    </row>
    <row r="1327" spans="1:1" x14ac:dyDescent="0.2">
      <c r="A1327" s="232">
        <v>1591</v>
      </c>
    </row>
    <row r="1328" spans="1:1" x14ac:dyDescent="0.2">
      <c r="A1328" s="232">
        <v>1592</v>
      </c>
    </row>
    <row r="1329" spans="1:1" x14ac:dyDescent="0.2">
      <c r="A1329" s="232">
        <v>1593</v>
      </c>
    </row>
    <row r="1330" spans="1:1" x14ac:dyDescent="0.2">
      <c r="A1330" s="232">
        <v>1594</v>
      </c>
    </row>
    <row r="1331" spans="1:1" x14ac:dyDescent="0.2">
      <c r="A1331" s="232">
        <v>1595</v>
      </c>
    </row>
    <row r="1332" spans="1:1" x14ac:dyDescent="0.2">
      <c r="A1332" s="232">
        <v>1596</v>
      </c>
    </row>
    <row r="1333" spans="1:1" x14ac:dyDescent="0.2">
      <c r="A1333" s="232">
        <v>1597</v>
      </c>
    </row>
    <row r="1334" spans="1:1" x14ac:dyDescent="0.2">
      <c r="A1334" s="232">
        <v>1598</v>
      </c>
    </row>
    <row r="1335" spans="1:1" x14ac:dyDescent="0.2">
      <c r="A1335" s="232">
        <v>1599</v>
      </c>
    </row>
    <row r="1336" spans="1:1" x14ac:dyDescent="0.2">
      <c r="A1336" s="232">
        <v>1600</v>
      </c>
    </row>
    <row r="1337" spans="1:1" x14ac:dyDescent="0.2">
      <c r="A1337" s="232">
        <v>1601</v>
      </c>
    </row>
    <row r="1338" spans="1:1" x14ac:dyDescent="0.2">
      <c r="A1338" s="232">
        <v>1602</v>
      </c>
    </row>
    <row r="1339" spans="1:1" x14ac:dyDescent="0.2">
      <c r="A1339" s="232">
        <v>1603</v>
      </c>
    </row>
    <row r="1340" spans="1:1" x14ac:dyDescent="0.2">
      <c r="A1340" s="232">
        <v>1604</v>
      </c>
    </row>
    <row r="1341" spans="1:1" x14ac:dyDescent="0.2">
      <c r="A1341" s="232">
        <v>1605</v>
      </c>
    </row>
    <row r="1342" spans="1:1" x14ac:dyDescent="0.2">
      <c r="A1342" s="232">
        <v>1606</v>
      </c>
    </row>
    <row r="1343" spans="1:1" x14ac:dyDescent="0.2">
      <c r="A1343" s="232">
        <v>1607</v>
      </c>
    </row>
    <row r="1344" spans="1:1" x14ac:dyDescent="0.2">
      <c r="A1344" s="232">
        <v>1608</v>
      </c>
    </row>
    <row r="1345" spans="1:1" x14ac:dyDescent="0.2">
      <c r="A1345" s="232">
        <v>1609</v>
      </c>
    </row>
    <row r="1346" spans="1:1" x14ac:dyDescent="0.2">
      <c r="A1346" s="232">
        <v>1610</v>
      </c>
    </row>
    <row r="1347" spans="1:1" x14ac:dyDescent="0.2">
      <c r="A1347" s="232">
        <v>1611</v>
      </c>
    </row>
    <row r="1348" spans="1:1" x14ac:dyDescent="0.2">
      <c r="A1348" s="232">
        <v>1612</v>
      </c>
    </row>
    <row r="1349" spans="1:1" x14ac:dyDescent="0.2">
      <c r="A1349" s="232">
        <v>1613</v>
      </c>
    </row>
    <row r="1350" spans="1:1" x14ac:dyDescent="0.2">
      <c r="A1350" s="232">
        <v>1614</v>
      </c>
    </row>
    <row r="1351" spans="1:1" x14ac:dyDescent="0.2">
      <c r="A1351" s="232">
        <v>1615</v>
      </c>
    </row>
    <row r="1352" spans="1:1" x14ac:dyDescent="0.2">
      <c r="A1352" s="232">
        <v>1616</v>
      </c>
    </row>
    <row r="1353" spans="1:1" x14ac:dyDescent="0.2">
      <c r="A1353" s="232">
        <v>1617</v>
      </c>
    </row>
    <row r="1354" spans="1:1" x14ac:dyDescent="0.2">
      <c r="A1354" s="232">
        <v>1618</v>
      </c>
    </row>
    <row r="1355" spans="1:1" x14ac:dyDescent="0.2">
      <c r="A1355" s="232">
        <v>1619</v>
      </c>
    </row>
    <row r="1356" spans="1:1" x14ac:dyDescent="0.2">
      <c r="A1356" s="232">
        <v>1620</v>
      </c>
    </row>
    <row r="1357" spans="1:1" x14ac:dyDescent="0.2">
      <c r="A1357" s="232">
        <v>1621</v>
      </c>
    </row>
    <row r="1358" spans="1:1" x14ac:dyDescent="0.2">
      <c r="A1358" s="232">
        <v>1622</v>
      </c>
    </row>
    <row r="1359" spans="1:1" x14ac:dyDescent="0.2">
      <c r="A1359" s="232">
        <v>1623</v>
      </c>
    </row>
    <row r="1360" spans="1:1" x14ac:dyDescent="0.2">
      <c r="A1360" s="232">
        <v>1624</v>
      </c>
    </row>
    <row r="1361" spans="1:1" x14ac:dyDescent="0.2">
      <c r="A1361" s="232">
        <v>1625</v>
      </c>
    </row>
    <row r="1362" spans="1:1" x14ac:dyDescent="0.2">
      <c r="A1362" s="232">
        <v>1626</v>
      </c>
    </row>
    <row r="1363" spans="1:1" x14ac:dyDescent="0.2">
      <c r="A1363" s="232">
        <v>1627</v>
      </c>
    </row>
    <row r="1364" spans="1:1" x14ac:dyDescent="0.2">
      <c r="A1364" s="232">
        <v>1628</v>
      </c>
    </row>
    <row r="1365" spans="1:1" x14ac:dyDescent="0.2">
      <c r="A1365" s="232">
        <v>1629</v>
      </c>
    </row>
    <row r="1366" spans="1:1" x14ac:dyDescent="0.2">
      <c r="A1366" s="232">
        <v>1630</v>
      </c>
    </row>
    <row r="1367" spans="1:1" x14ac:dyDescent="0.2">
      <c r="A1367" s="232">
        <v>1631</v>
      </c>
    </row>
    <row r="1368" spans="1:1" x14ac:dyDescent="0.2">
      <c r="A1368" s="232">
        <v>1632</v>
      </c>
    </row>
    <row r="1369" spans="1:1" x14ac:dyDescent="0.2">
      <c r="A1369" s="232">
        <v>1633</v>
      </c>
    </row>
    <row r="1370" spans="1:1" x14ac:dyDescent="0.2">
      <c r="A1370" s="232">
        <v>1634</v>
      </c>
    </row>
    <row r="1371" spans="1:1" x14ac:dyDescent="0.2">
      <c r="A1371" s="232">
        <v>1635</v>
      </c>
    </row>
    <row r="1372" spans="1:1" x14ac:dyDescent="0.2">
      <c r="A1372" s="232">
        <v>1636</v>
      </c>
    </row>
    <row r="1373" spans="1:1" x14ac:dyDescent="0.2">
      <c r="A1373" s="232">
        <v>1637</v>
      </c>
    </row>
    <row r="1374" spans="1:1" x14ac:dyDescent="0.2">
      <c r="A1374" s="232">
        <v>1638</v>
      </c>
    </row>
    <row r="1375" spans="1:1" x14ac:dyDescent="0.2">
      <c r="A1375" s="232">
        <v>1639</v>
      </c>
    </row>
    <row r="1376" spans="1:1" x14ac:dyDescent="0.2">
      <c r="A1376" s="232">
        <v>1640</v>
      </c>
    </row>
    <row r="1377" spans="1:1" x14ac:dyDescent="0.2">
      <c r="A1377" s="232">
        <v>1641</v>
      </c>
    </row>
    <row r="1378" spans="1:1" x14ac:dyDescent="0.2">
      <c r="A1378" s="232">
        <v>1642</v>
      </c>
    </row>
    <row r="1379" spans="1:1" x14ac:dyDescent="0.2">
      <c r="A1379" s="232">
        <v>1643</v>
      </c>
    </row>
    <row r="1380" spans="1:1" x14ac:dyDescent="0.2">
      <c r="A1380" s="232">
        <v>1644</v>
      </c>
    </row>
    <row r="1381" spans="1:1" x14ac:dyDescent="0.2">
      <c r="A1381" s="232">
        <v>1645</v>
      </c>
    </row>
    <row r="1382" spans="1:1" x14ac:dyDescent="0.2">
      <c r="A1382" s="232">
        <v>1646</v>
      </c>
    </row>
    <row r="1383" spans="1:1" x14ac:dyDescent="0.2">
      <c r="A1383" s="232">
        <v>1647</v>
      </c>
    </row>
    <row r="1384" spans="1:1" x14ac:dyDescent="0.2">
      <c r="A1384" s="232">
        <v>1648</v>
      </c>
    </row>
    <row r="1385" spans="1:1" x14ac:dyDescent="0.2">
      <c r="A1385" s="232">
        <v>1649</v>
      </c>
    </row>
    <row r="1386" spans="1:1" x14ac:dyDescent="0.2">
      <c r="A1386" s="232">
        <v>1650</v>
      </c>
    </row>
    <row r="1387" spans="1:1" x14ac:dyDescent="0.2">
      <c r="A1387" s="232">
        <v>1651</v>
      </c>
    </row>
    <row r="1388" spans="1:1" x14ac:dyDescent="0.2">
      <c r="A1388" s="232">
        <v>1652</v>
      </c>
    </row>
    <row r="1389" spans="1:1" x14ac:dyDescent="0.2">
      <c r="A1389" s="232">
        <v>1653</v>
      </c>
    </row>
    <row r="1390" spans="1:1" x14ac:dyDescent="0.2">
      <c r="A1390" s="232">
        <v>1654</v>
      </c>
    </row>
    <row r="1391" spans="1:1" x14ac:dyDescent="0.2">
      <c r="A1391" s="232">
        <v>1655</v>
      </c>
    </row>
    <row r="1392" spans="1:1" x14ac:dyDescent="0.2">
      <c r="A1392" s="232">
        <v>1656</v>
      </c>
    </row>
    <row r="1393" spans="1:1" x14ac:dyDescent="0.2">
      <c r="A1393" s="232">
        <v>1657</v>
      </c>
    </row>
    <row r="1394" spans="1:1" x14ac:dyDescent="0.2">
      <c r="A1394" s="232">
        <v>1658</v>
      </c>
    </row>
    <row r="1395" spans="1:1" x14ac:dyDescent="0.2">
      <c r="A1395" s="232">
        <v>1659</v>
      </c>
    </row>
    <row r="1396" spans="1:1" x14ac:dyDescent="0.2">
      <c r="A1396" s="232">
        <v>1660</v>
      </c>
    </row>
    <row r="1397" spans="1:1" x14ac:dyDescent="0.2">
      <c r="A1397" s="232">
        <v>1661</v>
      </c>
    </row>
    <row r="1398" spans="1:1" x14ac:dyDescent="0.2">
      <c r="A1398" s="232">
        <v>1662</v>
      </c>
    </row>
    <row r="1399" spans="1:1" x14ac:dyDescent="0.2">
      <c r="A1399" s="232">
        <v>1663</v>
      </c>
    </row>
    <row r="1400" spans="1:1" x14ac:dyDescent="0.2">
      <c r="A1400" s="232">
        <v>1664</v>
      </c>
    </row>
    <row r="1401" spans="1:1" x14ac:dyDescent="0.2">
      <c r="A1401" s="232">
        <v>1665</v>
      </c>
    </row>
    <row r="1402" spans="1:1" x14ac:dyDescent="0.2">
      <c r="A1402" s="232">
        <v>1666</v>
      </c>
    </row>
    <row r="1403" spans="1:1" x14ac:dyDescent="0.2">
      <c r="A1403" s="232">
        <v>1667</v>
      </c>
    </row>
    <row r="1404" spans="1:1" x14ac:dyDescent="0.2">
      <c r="A1404" s="232">
        <v>1668</v>
      </c>
    </row>
    <row r="1405" spans="1:1" x14ac:dyDescent="0.2">
      <c r="A1405" s="232">
        <v>1669</v>
      </c>
    </row>
    <row r="1406" spans="1:1" x14ac:dyDescent="0.2">
      <c r="A1406" s="232">
        <v>1670</v>
      </c>
    </row>
    <row r="1407" spans="1:1" x14ac:dyDescent="0.2">
      <c r="A1407" s="232">
        <v>1671</v>
      </c>
    </row>
    <row r="1408" spans="1:1" x14ac:dyDescent="0.2">
      <c r="A1408" s="232">
        <v>1672</v>
      </c>
    </row>
    <row r="1409" spans="1:1" x14ac:dyDescent="0.2">
      <c r="A1409" s="232">
        <v>1673</v>
      </c>
    </row>
    <row r="1410" spans="1:1" x14ac:dyDescent="0.2">
      <c r="A1410" s="232">
        <v>1674</v>
      </c>
    </row>
    <row r="1411" spans="1:1" x14ac:dyDescent="0.2">
      <c r="A1411" s="232">
        <v>1675</v>
      </c>
    </row>
    <row r="1412" spans="1:1" x14ac:dyDescent="0.2">
      <c r="A1412" s="232">
        <v>1676</v>
      </c>
    </row>
    <row r="1413" spans="1:1" x14ac:dyDescent="0.2">
      <c r="A1413" s="232">
        <v>1677</v>
      </c>
    </row>
    <row r="1414" spans="1:1" x14ac:dyDescent="0.2">
      <c r="A1414" s="232">
        <v>1678</v>
      </c>
    </row>
    <row r="1415" spans="1:1" x14ac:dyDescent="0.2">
      <c r="A1415" s="232">
        <v>1679</v>
      </c>
    </row>
    <row r="1416" spans="1:1" x14ac:dyDescent="0.2">
      <c r="A1416" s="232">
        <v>1680</v>
      </c>
    </row>
    <row r="1417" spans="1:1" x14ac:dyDescent="0.2">
      <c r="A1417" s="232">
        <v>1681</v>
      </c>
    </row>
    <row r="1418" spans="1:1" x14ac:dyDescent="0.2">
      <c r="A1418" s="232">
        <v>1682</v>
      </c>
    </row>
    <row r="1419" spans="1:1" x14ac:dyDescent="0.2">
      <c r="A1419" s="232">
        <v>1683</v>
      </c>
    </row>
    <row r="1420" spans="1:1" x14ac:dyDescent="0.2">
      <c r="A1420" s="232">
        <v>1684</v>
      </c>
    </row>
    <row r="1421" spans="1:1" x14ac:dyDescent="0.2">
      <c r="A1421" s="232">
        <v>1685</v>
      </c>
    </row>
    <row r="1422" spans="1:1" x14ac:dyDescent="0.2">
      <c r="A1422" s="232">
        <v>1686</v>
      </c>
    </row>
    <row r="1423" spans="1:1" x14ac:dyDescent="0.2">
      <c r="A1423" s="232">
        <v>1687</v>
      </c>
    </row>
    <row r="1424" spans="1:1" x14ac:dyDescent="0.2">
      <c r="A1424" s="232">
        <v>1688</v>
      </c>
    </row>
    <row r="1425" spans="1:1" x14ac:dyDescent="0.2">
      <c r="A1425" s="232">
        <v>1689</v>
      </c>
    </row>
    <row r="1426" spans="1:1" x14ac:dyDescent="0.2">
      <c r="A1426" s="232">
        <v>1690</v>
      </c>
    </row>
    <row r="1427" spans="1:1" x14ac:dyDescent="0.2">
      <c r="A1427" s="232">
        <v>1691</v>
      </c>
    </row>
    <row r="1428" spans="1:1" x14ac:dyDescent="0.2">
      <c r="A1428" s="232">
        <v>1692</v>
      </c>
    </row>
    <row r="1429" spans="1:1" x14ac:dyDescent="0.2">
      <c r="A1429" s="232">
        <v>1693</v>
      </c>
    </row>
    <row r="1430" spans="1:1" x14ac:dyDescent="0.2">
      <c r="A1430" s="232">
        <v>1694</v>
      </c>
    </row>
    <row r="1431" spans="1:1" x14ac:dyDescent="0.2">
      <c r="A1431" s="232">
        <v>1695</v>
      </c>
    </row>
    <row r="1432" spans="1:1" x14ac:dyDescent="0.2">
      <c r="A1432" s="232">
        <v>1696</v>
      </c>
    </row>
    <row r="1433" spans="1:1" x14ac:dyDescent="0.2">
      <c r="A1433" s="232">
        <v>1697</v>
      </c>
    </row>
    <row r="1434" spans="1:1" x14ac:dyDescent="0.2">
      <c r="A1434" s="232">
        <v>1698</v>
      </c>
    </row>
    <row r="1435" spans="1:1" x14ac:dyDescent="0.2">
      <c r="A1435" s="232">
        <v>1699</v>
      </c>
    </row>
    <row r="1436" spans="1:1" x14ac:dyDescent="0.2">
      <c r="A1436" s="232">
        <v>1700</v>
      </c>
    </row>
    <row r="1437" spans="1:1" x14ac:dyDescent="0.2">
      <c r="A1437" s="232">
        <v>1701</v>
      </c>
    </row>
    <row r="1438" spans="1:1" x14ac:dyDescent="0.2">
      <c r="A1438" s="232">
        <v>1702</v>
      </c>
    </row>
    <row r="1439" spans="1:1" x14ac:dyDescent="0.2">
      <c r="A1439" s="232">
        <v>1703</v>
      </c>
    </row>
    <row r="1440" spans="1:1" x14ac:dyDescent="0.2">
      <c r="A1440" s="232">
        <v>1704</v>
      </c>
    </row>
    <row r="1441" spans="1:1" x14ac:dyDescent="0.2">
      <c r="A1441" s="232">
        <v>1705</v>
      </c>
    </row>
    <row r="1442" spans="1:1" x14ac:dyDescent="0.2">
      <c r="A1442" s="232">
        <v>1706</v>
      </c>
    </row>
    <row r="1443" spans="1:1" x14ac:dyDescent="0.2">
      <c r="A1443" s="232">
        <v>1707</v>
      </c>
    </row>
    <row r="1444" spans="1:1" x14ac:dyDescent="0.2">
      <c r="A1444" s="232">
        <v>1708</v>
      </c>
    </row>
    <row r="1445" spans="1:1" x14ac:dyDescent="0.2">
      <c r="A1445" s="232">
        <v>1709</v>
      </c>
    </row>
    <row r="1446" spans="1:1" x14ac:dyDescent="0.2">
      <c r="A1446" s="232">
        <v>1710</v>
      </c>
    </row>
    <row r="1447" spans="1:1" x14ac:dyDescent="0.2">
      <c r="A1447" s="232">
        <v>1711</v>
      </c>
    </row>
    <row r="1448" spans="1:1" x14ac:dyDescent="0.2">
      <c r="A1448" s="232">
        <v>1712</v>
      </c>
    </row>
    <row r="1449" spans="1:1" x14ac:dyDescent="0.2">
      <c r="A1449" s="232">
        <v>1713</v>
      </c>
    </row>
    <row r="1450" spans="1:1" x14ac:dyDescent="0.2">
      <c r="A1450" s="232">
        <v>1714</v>
      </c>
    </row>
    <row r="1451" spans="1:1" x14ac:dyDescent="0.2">
      <c r="A1451" s="232">
        <v>1715</v>
      </c>
    </row>
    <row r="1452" spans="1:1" x14ac:dyDescent="0.2">
      <c r="A1452" s="232">
        <v>1716</v>
      </c>
    </row>
    <row r="1453" spans="1:1" x14ac:dyDescent="0.2">
      <c r="A1453" s="232">
        <v>1717</v>
      </c>
    </row>
    <row r="1454" spans="1:1" x14ac:dyDescent="0.2">
      <c r="A1454" s="232">
        <v>1718</v>
      </c>
    </row>
    <row r="1455" spans="1:1" x14ac:dyDescent="0.2">
      <c r="A1455" s="232">
        <v>1719</v>
      </c>
    </row>
    <row r="1456" spans="1:1" x14ac:dyDescent="0.2">
      <c r="A1456" s="232">
        <v>1720</v>
      </c>
    </row>
    <row r="1457" spans="1:1" x14ac:dyDescent="0.2">
      <c r="A1457" s="232">
        <v>1721</v>
      </c>
    </row>
    <row r="1458" spans="1:1" x14ac:dyDescent="0.2">
      <c r="A1458" s="232">
        <v>1722</v>
      </c>
    </row>
    <row r="1459" spans="1:1" x14ac:dyDescent="0.2">
      <c r="A1459" s="232">
        <v>1723</v>
      </c>
    </row>
    <row r="1460" spans="1:1" x14ac:dyDescent="0.2">
      <c r="A1460" s="232">
        <v>1724</v>
      </c>
    </row>
    <row r="1461" spans="1:1" x14ac:dyDescent="0.2">
      <c r="A1461" s="232">
        <v>1725</v>
      </c>
    </row>
    <row r="1462" spans="1:1" x14ac:dyDescent="0.2">
      <c r="A1462" s="232">
        <v>1726</v>
      </c>
    </row>
    <row r="1463" spans="1:1" x14ac:dyDescent="0.2">
      <c r="A1463" s="232">
        <v>1727</v>
      </c>
    </row>
    <row r="1464" spans="1:1" x14ac:dyDescent="0.2">
      <c r="A1464" s="232">
        <v>1728</v>
      </c>
    </row>
    <row r="1465" spans="1:1" x14ac:dyDescent="0.2">
      <c r="A1465" s="232">
        <v>1729</v>
      </c>
    </row>
    <row r="1466" spans="1:1" x14ac:dyDescent="0.2">
      <c r="A1466" s="232">
        <v>1730</v>
      </c>
    </row>
    <row r="1467" spans="1:1" x14ac:dyDescent="0.2">
      <c r="A1467" s="232">
        <v>1731</v>
      </c>
    </row>
    <row r="1468" spans="1:1" x14ac:dyDescent="0.2">
      <c r="A1468" s="232">
        <v>1732</v>
      </c>
    </row>
    <row r="1469" spans="1:1" x14ac:dyDescent="0.2">
      <c r="A1469" s="232">
        <v>1733</v>
      </c>
    </row>
    <row r="1470" spans="1:1" x14ac:dyDescent="0.2">
      <c r="A1470" s="232">
        <v>1734</v>
      </c>
    </row>
    <row r="1471" spans="1:1" x14ac:dyDescent="0.2">
      <c r="A1471" s="232">
        <v>1735</v>
      </c>
    </row>
    <row r="1472" spans="1:1" x14ac:dyDescent="0.2">
      <c r="A1472" s="232">
        <v>1736</v>
      </c>
    </row>
    <row r="1473" spans="1:1" x14ac:dyDescent="0.2">
      <c r="A1473" s="232">
        <v>1737</v>
      </c>
    </row>
    <row r="1474" spans="1:1" x14ac:dyDescent="0.2">
      <c r="A1474" s="232">
        <v>1738</v>
      </c>
    </row>
    <row r="1475" spans="1:1" x14ac:dyDescent="0.2">
      <c r="A1475" s="232">
        <v>1739</v>
      </c>
    </row>
    <row r="1476" spans="1:1" x14ac:dyDescent="0.2">
      <c r="A1476" s="232">
        <v>1740</v>
      </c>
    </row>
    <row r="1477" spans="1:1" x14ac:dyDescent="0.2">
      <c r="A1477" s="232">
        <v>1741</v>
      </c>
    </row>
    <row r="1478" spans="1:1" x14ac:dyDescent="0.2">
      <c r="A1478" s="232">
        <v>1742</v>
      </c>
    </row>
    <row r="1479" spans="1:1" x14ac:dyDescent="0.2">
      <c r="A1479" s="232">
        <v>1743</v>
      </c>
    </row>
    <row r="1480" spans="1:1" x14ac:dyDescent="0.2">
      <c r="A1480" s="232">
        <v>1744</v>
      </c>
    </row>
    <row r="1481" spans="1:1" x14ac:dyDescent="0.2">
      <c r="A1481" s="232">
        <v>1745</v>
      </c>
    </row>
    <row r="1482" spans="1:1" x14ac:dyDescent="0.2">
      <c r="A1482" s="232">
        <v>1746</v>
      </c>
    </row>
    <row r="1483" spans="1:1" x14ac:dyDescent="0.2">
      <c r="A1483" s="232">
        <v>1747</v>
      </c>
    </row>
    <row r="1484" spans="1:1" x14ac:dyDescent="0.2">
      <c r="A1484" s="232">
        <v>1748</v>
      </c>
    </row>
    <row r="1485" spans="1:1" x14ac:dyDescent="0.2">
      <c r="A1485" s="232">
        <v>1749</v>
      </c>
    </row>
    <row r="1486" spans="1:1" x14ac:dyDescent="0.2">
      <c r="A1486" s="232">
        <v>1750</v>
      </c>
    </row>
    <row r="1487" spans="1:1" x14ac:dyDescent="0.2">
      <c r="A1487" s="232">
        <v>1751</v>
      </c>
    </row>
    <row r="1488" spans="1:1" x14ac:dyDescent="0.2">
      <c r="A1488" s="232">
        <v>1752</v>
      </c>
    </row>
    <row r="1489" spans="1:1" x14ac:dyDescent="0.2">
      <c r="A1489" s="232">
        <v>1753</v>
      </c>
    </row>
    <row r="1490" spans="1:1" x14ac:dyDescent="0.2">
      <c r="A1490" s="232">
        <v>1754</v>
      </c>
    </row>
    <row r="1491" spans="1:1" x14ac:dyDescent="0.2">
      <c r="A1491" s="232">
        <v>1755</v>
      </c>
    </row>
    <row r="1492" spans="1:1" x14ac:dyDescent="0.2">
      <c r="A1492" s="232">
        <v>1756</v>
      </c>
    </row>
    <row r="1493" spans="1:1" x14ac:dyDescent="0.2">
      <c r="A1493" s="232">
        <v>1757</v>
      </c>
    </row>
    <row r="1494" spans="1:1" x14ac:dyDescent="0.2">
      <c r="A1494" s="232">
        <v>1758</v>
      </c>
    </row>
    <row r="1495" spans="1:1" x14ac:dyDescent="0.2">
      <c r="A1495" s="232">
        <v>1759</v>
      </c>
    </row>
    <row r="1496" spans="1:1" x14ac:dyDescent="0.2">
      <c r="A1496" s="232">
        <v>1760</v>
      </c>
    </row>
    <row r="1497" spans="1:1" x14ac:dyDescent="0.2">
      <c r="A1497" s="232">
        <v>1761</v>
      </c>
    </row>
    <row r="1498" spans="1:1" x14ac:dyDescent="0.2">
      <c r="A1498" s="232">
        <v>1762</v>
      </c>
    </row>
    <row r="1499" spans="1:1" x14ac:dyDescent="0.2">
      <c r="A1499" s="232">
        <v>1763</v>
      </c>
    </row>
    <row r="1500" spans="1:1" x14ac:dyDescent="0.2">
      <c r="A1500" s="232">
        <v>1764</v>
      </c>
    </row>
    <row r="1501" spans="1:1" x14ac:dyDescent="0.2">
      <c r="A1501" s="232">
        <v>1765</v>
      </c>
    </row>
    <row r="1502" spans="1:1" x14ac:dyDescent="0.2">
      <c r="A1502" s="232">
        <v>1766</v>
      </c>
    </row>
    <row r="1503" spans="1:1" x14ac:dyDescent="0.2">
      <c r="A1503" s="232">
        <v>1767</v>
      </c>
    </row>
    <row r="1504" spans="1:1" x14ac:dyDescent="0.2">
      <c r="A1504" s="232">
        <v>1768</v>
      </c>
    </row>
    <row r="1505" spans="1:1" x14ac:dyDescent="0.2">
      <c r="A1505" s="232">
        <v>1769</v>
      </c>
    </row>
    <row r="1506" spans="1:1" x14ac:dyDescent="0.2">
      <c r="A1506" s="232">
        <v>1770</v>
      </c>
    </row>
    <row r="1507" spans="1:1" x14ac:dyDescent="0.2">
      <c r="A1507" s="232">
        <v>1771</v>
      </c>
    </row>
    <row r="1508" spans="1:1" x14ac:dyDescent="0.2">
      <c r="A1508" s="232">
        <v>1772</v>
      </c>
    </row>
    <row r="1509" spans="1:1" x14ac:dyDescent="0.2">
      <c r="A1509" s="232">
        <v>1773</v>
      </c>
    </row>
    <row r="1510" spans="1:1" x14ac:dyDescent="0.2">
      <c r="A1510" s="232">
        <v>1774</v>
      </c>
    </row>
    <row r="1511" spans="1:1" x14ac:dyDescent="0.2">
      <c r="A1511" s="232">
        <v>1775</v>
      </c>
    </row>
    <row r="1512" spans="1:1" x14ac:dyDescent="0.2">
      <c r="A1512" s="232">
        <v>1776</v>
      </c>
    </row>
    <row r="1513" spans="1:1" x14ac:dyDescent="0.2">
      <c r="A1513" s="232">
        <v>1777</v>
      </c>
    </row>
    <row r="1514" spans="1:1" x14ac:dyDescent="0.2">
      <c r="A1514" s="232">
        <v>1778</v>
      </c>
    </row>
    <row r="1515" spans="1:1" x14ac:dyDescent="0.2">
      <c r="A1515" s="232">
        <v>1779</v>
      </c>
    </row>
    <row r="1516" spans="1:1" x14ac:dyDescent="0.2">
      <c r="A1516" s="232">
        <v>1780</v>
      </c>
    </row>
    <row r="1517" spans="1:1" x14ac:dyDescent="0.2">
      <c r="A1517" s="232">
        <v>1781</v>
      </c>
    </row>
    <row r="1518" spans="1:1" x14ac:dyDescent="0.2">
      <c r="A1518" s="232">
        <v>1782</v>
      </c>
    </row>
    <row r="1519" spans="1:1" x14ac:dyDescent="0.2">
      <c r="A1519" s="232">
        <v>1783</v>
      </c>
    </row>
    <row r="1520" spans="1:1" x14ac:dyDescent="0.2">
      <c r="A1520" s="232">
        <v>1784</v>
      </c>
    </row>
    <row r="1521" spans="1:1" x14ac:dyDescent="0.2">
      <c r="A1521" s="232">
        <v>1785</v>
      </c>
    </row>
    <row r="1522" spans="1:1" x14ac:dyDescent="0.2">
      <c r="A1522" s="232">
        <v>1786</v>
      </c>
    </row>
    <row r="1523" spans="1:1" x14ac:dyDescent="0.2">
      <c r="A1523" s="232">
        <v>1787</v>
      </c>
    </row>
    <row r="1524" spans="1:1" x14ac:dyDescent="0.2">
      <c r="A1524" s="232">
        <v>1788</v>
      </c>
    </row>
    <row r="1525" spans="1:1" x14ac:dyDescent="0.2">
      <c r="A1525" s="232">
        <v>1789</v>
      </c>
    </row>
    <row r="1526" spans="1:1" x14ac:dyDescent="0.2">
      <c r="A1526" s="232">
        <v>1790</v>
      </c>
    </row>
    <row r="1527" spans="1:1" x14ac:dyDescent="0.2">
      <c r="A1527" s="232">
        <v>1791</v>
      </c>
    </row>
    <row r="1528" spans="1:1" x14ac:dyDescent="0.2">
      <c r="A1528" s="232">
        <v>1792</v>
      </c>
    </row>
    <row r="1529" spans="1:1" x14ac:dyDescent="0.2">
      <c r="A1529" s="232">
        <v>1793</v>
      </c>
    </row>
    <row r="1530" spans="1:1" x14ac:dyDescent="0.2">
      <c r="A1530" s="232">
        <v>1794</v>
      </c>
    </row>
    <row r="1531" spans="1:1" x14ac:dyDescent="0.2">
      <c r="A1531" s="232">
        <v>1795</v>
      </c>
    </row>
    <row r="1532" spans="1:1" x14ac:dyDescent="0.2">
      <c r="A1532" s="232">
        <v>1796</v>
      </c>
    </row>
    <row r="1533" spans="1:1" x14ac:dyDescent="0.2">
      <c r="A1533" s="232">
        <v>1797</v>
      </c>
    </row>
    <row r="1534" spans="1:1" x14ac:dyDescent="0.2">
      <c r="A1534" s="232">
        <v>1798</v>
      </c>
    </row>
    <row r="1535" spans="1:1" x14ac:dyDescent="0.2">
      <c r="A1535" s="232">
        <v>1799</v>
      </c>
    </row>
    <row r="1536" spans="1:1" x14ac:dyDescent="0.2">
      <c r="A1536" s="232">
        <v>1800</v>
      </c>
    </row>
    <row r="1537" spans="1:1" x14ac:dyDescent="0.2">
      <c r="A1537" s="232">
        <v>1801</v>
      </c>
    </row>
    <row r="1538" spans="1:1" x14ac:dyDescent="0.2">
      <c r="A1538" s="232">
        <v>1802</v>
      </c>
    </row>
    <row r="1539" spans="1:1" x14ac:dyDescent="0.2">
      <c r="A1539" s="232">
        <v>1803</v>
      </c>
    </row>
    <row r="1540" spans="1:1" x14ac:dyDescent="0.2">
      <c r="A1540" s="232">
        <v>1804</v>
      </c>
    </row>
    <row r="1541" spans="1:1" x14ac:dyDescent="0.2">
      <c r="A1541" s="232">
        <v>1805</v>
      </c>
    </row>
    <row r="1542" spans="1:1" x14ac:dyDescent="0.2">
      <c r="A1542" s="232">
        <v>1806</v>
      </c>
    </row>
    <row r="1543" spans="1:1" x14ac:dyDescent="0.2">
      <c r="A1543" s="232">
        <v>1807</v>
      </c>
    </row>
    <row r="1544" spans="1:1" x14ac:dyDescent="0.2">
      <c r="A1544" s="232">
        <v>1808</v>
      </c>
    </row>
    <row r="1545" spans="1:1" x14ac:dyDescent="0.2">
      <c r="A1545" s="232">
        <v>1809</v>
      </c>
    </row>
    <row r="1546" spans="1:1" x14ac:dyDescent="0.2">
      <c r="A1546" s="232">
        <v>1810</v>
      </c>
    </row>
    <row r="1547" spans="1:1" x14ac:dyDescent="0.2">
      <c r="A1547" s="232">
        <v>1811</v>
      </c>
    </row>
    <row r="1548" spans="1:1" x14ac:dyDescent="0.2">
      <c r="A1548" s="232">
        <v>1812</v>
      </c>
    </row>
    <row r="1549" spans="1:1" x14ac:dyDescent="0.2">
      <c r="A1549" s="232">
        <v>1813</v>
      </c>
    </row>
    <row r="1550" spans="1:1" x14ac:dyDescent="0.2">
      <c r="A1550" s="232">
        <v>1814</v>
      </c>
    </row>
    <row r="1551" spans="1:1" x14ac:dyDescent="0.2">
      <c r="A1551" s="232">
        <v>1815</v>
      </c>
    </row>
    <row r="1552" spans="1:1" x14ac:dyDescent="0.2">
      <c r="A1552" s="232">
        <v>1816</v>
      </c>
    </row>
    <row r="1553" spans="1:1" x14ac:dyDescent="0.2">
      <c r="A1553" s="232">
        <v>1817</v>
      </c>
    </row>
    <row r="1554" spans="1:1" x14ac:dyDescent="0.2">
      <c r="A1554" s="232">
        <v>1818</v>
      </c>
    </row>
    <row r="1555" spans="1:1" x14ac:dyDescent="0.2">
      <c r="A1555" s="232">
        <v>1819</v>
      </c>
    </row>
    <row r="1556" spans="1:1" x14ac:dyDescent="0.2">
      <c r="A1556" s="232">
        <v>1820</v>
      </c>
    </row>
    <row r="1557" spans="1:1" x14ac:dyDescent="0.2">
      <c r="A1557" s="232">
        <v>1821</v>
      </c>
    </row>
    <row r="1558" spans="1:1" x14ac:dyDescent="0.2">
      <c r="A1558" s="232">
        <v>1822</v>
      </c>
    </row>
    <row r="1559" spans="1:1" x14ac:dyDescent="0.2">
      <c r="A1559" s="232">
        <v>1823</v>
      </c>
    </row>
    <row r="1560" spans="1:1" x14ac:dyDescent="0.2">
      <c r="A1560" s="232">
        <v>1824</v>
      </c>
    </row>
    <row r="1561" spans="1:1" x14ac:dyDescent="0.2">
      <c r="A1561" s="232">
        <v>1825</v>
      </c>
    </row>
    <row r="1562" spans="1:1" x14ac:dyDescent="0.2">
      <c r="A1562" s="232">
        <v>1826</v>
      </c>
    </row>
    <row r="1563" spans="1:1" x14ac:dyDescent="0.2">
      <c r="A1563" s="232">
        <v>1827</v>
      </c>
    </row>
    <row r="1564" spans="1:1" x14ac:dyDescent="0.2">
      <c r="A1564" s="232">
        <v>1828</v>
      </c>
    </row>
    <row r="1565" spans="1:1" x14ac:dyDescent="0.2">
      <c r="A1565" s="232">
        <v>1829</v>
      </c>
    </row>
    <row r="1566" spans="1:1" x14ac:dyDescent="0.2">
      <c r="A1566" s="232">
        <v>1830</v>
      </c>
    </row>
    <row r="1567" spans="1:1" x14ac:dyDescent="0.2">
      <c r="A1567" s="232">
        <v>1831</v>
      </c>
    </row>
    <row r="1568" spans="1:1" x14ac:dyDescent="0.2">
      <c r="A1568" s="232">
        <v>1832</v>
      </c>
    </row>
    <row r="1569" spans="1:1" x14ac:dyDescent="0.2">
      <c r="A1569" s="232">
        <v>1833</v>
      </c>
    </row>
    <row r="1570" spans="1:1" x14ac:dyDescent="0.2">
      <c r="A1570" s="232">
        <v>1834</v>
      </c>
    </row>
    <row r="1571" spans="1:1" x14ac:dyDescent="0.2">
      <c r="A1571" s="232">
        <v>1835</v>
      </c>
    </row>
    <row r="1572" spans="1:1" x14ac:dyDescent="0.2">
      <c r="A1572" s="232">
        <v>1836</v>
      </c>
    </row>
    <row r="1573" spans="1:1" x14ac:dyDescent="0.2">
      <c r="A1573" s="232">
        <v>1837</v>
      </c>
    </row>
    <row r="1574" spans="1:1" x14ac:dyDescent="0.2">
      <c r="A1574" s="232">
        <v>1838</v>
      </c>
    </row>
    <row r="1575" spans="1:1" x14ac:dyDescent="0.2">
      <c r="A1575" s="232">
        <v>1839</v>
      </c>
    </row>
    <row r="1576" spans="1:1" x14ac:dyDescent="0.2">
      <c r="A1576" s="232">
        <v>1840</v>
      </c>
    </row>
    <row r="1577" spans="1:1" x14ac:dyDescent="0.2">
      <c r="A1577" s="232">
        <v>1841</v>
      </c>
    </row>
    <row r="1578" spans="1:1" x14ac:dyDescent="0.2">
      <c r="A1578" s="232">
        <v>1842</v>
      </c>
    </row>
    <row r="1579" spans="1:1" x14ac:dyDescent="0.2">
      <c r="A1579" s="232">
        <v>1843</v>
      </c>
    </row>
    <row r="1580" spans="1:1" x14ac:dyDescent="0.2">
      <c r="A1580" s="232">
        <v>1844</v>
      </c>
    </row>
    <row r="1581" spans="1:1" x14ac:dyDescent="0.2">
      <c r="A1581" s="232">
        <v>1845</v>
      </c>
    </row>
    <row r="1582" spans="1:1" x14ac:dyDescent="0.2">
      <c r="A1582" s="232">
        <v>1846</v>
      </c>
    </row>
    <row r="1583" spans="1:1" x14ac:dyDescent="0.2">
      <c r="A1583" s="232">
        <v>1847</v>
      </c>
    </row>
    <row r="1584" spans="1:1" x14ac:dyDescent="0.2">
      <c r="A1584" s="232">
        <v>1848</v>
      </c>
    </row>
    <row r="1585" spans="1:1" x14ac:dyDescent="0.2">
      <c r="A1585" s="232">
        <v>1849</v>
      </c>
    </row>
    <row r="1586" spans="1:1" x14ac:dyDescent="0.2">
      <c r="A1586" s="232">
        <v>1850</v>
      </c>
    </row>
    <row r="1587" spans="1:1" x14ac:dyDescent="0.2">
      <c r="A1587" s="232">
        <v>1851</v>
      </c>
    </row>
  </sheetData>
  <sheetProtection sort="0" autoFilter="0"/>
  <protectedRanges>
    <protectedRange sqref="M15" name="Количество"/>
  </protectedRanges>
  <autoFilter ref="B15:N130"/>
  <sortState ref="A119:T147">
    <sortCondition ref="G119:G147"/>
  </sortState>
  <dataConsolidate link="1"/>
  <mergeCells count="10">
    <mergeCell ref="E14:G14"/>
    <mergeCell ref="E7:J7"/>
    <mergeCell ref="E1:J5"/>
    <mergeCell ref="E9:K11"/>
    <mergeCell ref="N7:N12"/>
    <mergeCell ref="M9:M10"/>
    <mergeCell ref="L1:M1"/>
    <mergeCell ref="L2:M4"/>
    <mergeCell ref="L6:M7"/>
    <mergeCell ref="L9:L10"/>
  </mergeCells>
  <conditionalFormatting sqref="B17:C17">
    <cfRule type="duplicateValues" dxfId="5" priority="43"/>
  </conditionalFormatting>
  <conditionalFormatting sqref="B108:C108">
    <cfRule type="duplicateValues" dxfId="4" priority="22"/>
  </conditionalFormatting>
  <conditionalFormatting sqref="B377">
    <cfRule type="duplicateValues" dxfId="3" priority="8"/>
  </conditionalFormatting>
  <conditionalFormatting sqref="B169">
    <cfRule type="duplicateValues" dxfId="2" priority="1321"/>
  </conditionalFormatting>
  <conditionalFormatting sqref="B181">
    <cfRule type="duplicateValues" dxfId="1" priority="1371"/>
  </conditionalFormatting>
  <conditionalFormatting sqref="B286">
    <cfRule type="duplicateValues" dxfId="0" priority="1429"/>
  </conditionalFormatting>
  <printOptions horizontalCentered="1"/>
  <pageMargins left="0.15748031496062992" right="0.15748031496062992" top="0.74803149606299213" bottom="0.51181102362204722" header="0.15748031496062992" footer="0.15748031496062992"/>
  <pageSetup paperSize="9" scale="61" fitToHeight="20" orientation="portrait" r:id="rId1"/>
  <headerFooter alignWithMargins="0">
    <oddHeader>&amp;L&amp;8&amp;C&amp;"Arial Cyr,полужирный"&amp;12Программа &amp;A"COLOR LINE"&amp;RЗаявки присылайтена  эл. адрес gardenbulbs@yandex.ru тел.: (495) 974-88-36</oddHeader>
    <oddFooter>&amp;Lgardenbulbs@yandex.ru&amp;CСтраница &amp;P из &amp;N&amp;Rинтернет-каталогwww.gardenbulbs.ru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Лилии в упаковке</vt:lpstr>
      <vt:lpstr>Луковичные в упаковке</vt:lpstr>
      <vt:lpstr>Многолетники в упаковке</vt:lpstr>
      <vt:lpstr>'Лилии в упаковке'!Заголовки_для_печати</vt:lpstr>
      <vt:lpstr>'Многолетники в упаковке'!Заголовки_для_печати</vt:lpstr>
      <vt:lpstr>'Лилии в упаковке'!Область_печати</vt:lpstr>
      <vt:lpstr>'Луковичные в упаковке'!Область_печати</vt:lpstr>
      <vt:lpstr>'Многолетники в упаковке'!Область_печати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User</cp:lastModifiedBy>
  <cp:lastPrinted>2020-10-23T02:11:14Z</cp:lastPrinted>
  <dcterms:created xsi:type="dcterms:W3CDTF">2012-04-25T15:53:23Z</dcterms:created>
  <dcterms:modified xsi:type="dcterms:W3CDTF">2021-11-30T03:21:44Z</dcterms:modified>
</cp:coreProperties>
</file>